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ncasallas\Documents\Documents\Planeación Estrategica\7. INDICADORES\2019\Avances trimestrales\"/>
    </mc:Choice>
  </mc:AlternateContent>
  <bookViews>
    <workbookView xWindow="-120" yWindow="-120" windowWidth="20730" windowHeight="11160"/>
  </bookViews>
  <sheets>
    <sheet name="Resultados" sheetId="4" r:id="rId1"/>
    <sheet name="Indicadores 1er-2019 UAECOB" sheetId="1" r:id="rId2"/>
    <sheet name="tablas" sheetId="3" state="hidden" r:id="rId3"/>
    <sheet name="Indi. eliminados" sheetId="2" state="hidden" r:id="rId4"/>
  </sheets>
  <definedNames>
    <definedName name="_xlnm._FilterDatabase" localSheetId="1" hidden="1">'Indicadores 1er-2019 UAECOB'!$A$7:$AZ$62</definedName>
    <definedName name="SegmentaciónDeDatos_Clasificación__Estratégico___De_Gestión">#N/A</definedName>
    <definedName name="SegmentaciónDeDatos_Dependencia">#N/A</definedName>
    <definedName name="SegmentaciónDeDatos_DESEMPEÑO_FINAL_1erTRIMESTRE">#N/A</definedName>
    <definedName name="SegmentaciónDeDatos_Periodicidad">#N/A</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J58" i="3" l="1"/>
  <c r="AZ62" i="1"/>
  <c r="AT62" i="1"/>
  <c r="AS62" i="1"/>
  <c r="AP62" i="1"/>
  <c r="AK62" i="1"/>
  <c r="AL62" i="1" s="1"/>
  <c r="AH62" i="1"/>
  <c r="AC62" i="1"/>
  <c r="AD62" i="1" s="1"/>
  <c r="Z62" i="1"/>
  <c r="AZ61" i="1"/>
  <c r="AT61" i="1"/>
  <c r="AS61" i="1"/>
  <c r="AP61" i="1"/>
  <c r="AK61" i="1"/>
  <c r="AL61" i="1" s="1"/>
  <c r="AH61" i="1"/>
  <c r="AC61" i="1"/>
  <c r="AD61" i="1" s="1"/>
  <c r="Z61" i="1"/>
  <c r="AZ60" i="1"/>
  <c r="AT60" i="1"/>
  <c r="AS60" i="1"/>
  <c r="AP60" i="1"/>
  <c r="AK60" i="1"/>
  <c r="AL60" i="1" s="1"/>
  <c r="AH60" i="1"/>
  <c r="AC60" i="1"/>
  <c r="AD60" i="1" s="1"/>
  <c r="Z60" i="1"/>
  <c r="AZ59" i="1"/>
  <c r="AT59" i="1"/>
  <c r="AS59" i="1"/>
  <c r="AP59" i="1"/>
  <c r="AK59" i="1"/>
  <c r="AL59" i="1" s="1"/>
  <c r="AH59" i="1"/>
  <c r="AC59" i="1"/>
  <c r="AD59" i="1" s="1"/>
  <c r="Z59" i="1"/>
  <c r="AZ58" i="1"/>
  <c r="AT58" i="1"/>
  <c r="AS58" i="1"/>
  <c r="AP58" i="1"/>
  <c r="AK58" i="1"/>
  <c r="AL58" i="1" s="1"/>
  <c r="AH58" i="1"/>
  <c r="AC58" i="1"/>
  <c r="AD58" i="1" s="1"/>
  <c r="Z58" i="1"/>
  <c r="AZ57" i="1"/>
  <c r="AT57" i="1"/>
  <c r="AS57" i="1"/>
  <c r="AP57" i="1"/>
  <c r="AH57" i="1"/>
  <c r="AC57" i="1"/>
  <c r="AD57" i="1" s="1"/>
  <c r="Z57" i="1"/>
  <c r="AZ56" i="1"/>
  <c r="AT56" i="1"/>
  <c r="AS56" i="1"/>
  <c r="AP56" i="1"/>
  <c r="AL56" i="1"/>
  <c r="AK56" i="1"/>
  <c r="AH56" i="1"/>
  <c r="AD56" i="1"/>
  <c r="AC56" i="1"/>
  <c r="Z56" i="1"/>
  <c r="AZ55" i="1"/>
  <c r="AT55" i="1"/>
  <c r="AS55" i="1"/>
  <c r="AP55" i="1"/>
  <c r="AL55" i="1"/>
  <c r="AK55" i="1"/>
  <c r="AH55" i="1"/>
  <c r="AD55" i="1"/>
  <c r="AC55" i="1"/>
  <c r="Z55" i="1"/>
  <c r="AZ54" i="1"/>
  <c r="AT54" i="1"/>
  <c r="AS54" i="1"/>
  <c r="AP54" i="1"/>
  <c r="AL54" i="1"/>
  <c r="AK54" i="1"/>
  <c r="AH54" i="1"/>
  <c r="AD54" i="1"/>
  <c r="AC54" i="1"/>
  <c r="Z54" i="1"/>
  <c r="AZ53" i="1"/>
  <c r="AT53" i="1"/>
  <c r="AS53" i="1"/>
  <c r="AP53" i="1"/>
  <c r="AL53" i="1"/>
  <c r="AK53" i="1"/>
  <c r="AH53" i="1"/>
  <c r="AD53" i="1"/>
  <c r="AC53" i="1"/>
  <c r="Z53" i="1"/>
  <c r="AZ52" i="1"/>
  <c r="AX52" i="1"/>
  <c r="AY52" i="1" s="1"/>
  <c r="AT52" i="1"/>
  <c r="AP52" i="1"/>
  <c r="AL52" i="1"/>
  <c r="AH52" i="1"/>
  <c r="AD52" i="1"/>
  <c r="Z52" i="1"/>
  <c r="AT51" i="1"/>
  <c r="AS51" i="1"/>
  <c r="AP51" i="1"/>
  <c r="AL51" i="1"/>
  <c r="AK51" i="1"/>
  <c r="AH51" i="1"/>
  <c r="AD51" i="1"/>
  <c r="AC51" i="1"/>
  <c r="Z51" i="1"/>
  <c r="AZ50" i="1"/>
  <c r="AT50" i="1"/>
  <c r="AS50" i="1"/>
  <c r="AP50" i="1"/>
  <c r="AL50" i="1"/>
  <c r="AK50" i="1"/>
  <c r="AH50" i="1"/>
  <c r="AD50" i="1"/>
  <c r="AC50" i="1"/>
  <c r="Z50" i="1"/>
  <c r="AZ49" i="1"/>
  <c r="AX49" i="1"/>
  <c r="AY49" i="1" s="1"/>
  <c r="AT49" i="1"/>
  <c r="AP49" i="1"/>
  <c r="AL49" i="1"/>
  <c r="AH49" i="1"/>
  <c r="AD49" i="1"/>
  <c r="Z49" i="1"/>
  <c r="AZ48" i="1"/>
  <c r="AT48" i="1"/>
  <c r="AS48" i="1"/>
  <c r="AP48" i="1"/>
  <c r="AL48" i="1"/>
  <c r="AK48" i="1"/>
  <c r="AH48" i="1"/>
  <c r="AD48" i="1"/>
  <c r="AC48" i="1"/>
  <c r="Z48" i="1"/>
  <c r="AZ47" i="1"/>
  <c r="AT47" i="1"/>
  <c r="AS47" i="1"/>
  <c r="AP47" i="1"/>
  <c r="AL47" i="1"/>
  <c r="AK47" i="1"/>
  <c r="AH47" i="1"/>
  <c r="AD47" i="1"/>
  <c r="AC47" i="1"/>
  <c r="Z47" i="1"/>
  <c r="AZ46" i="1"/>
  <c r="AT46" i="1"/>
  <c r="AS46" i="1"/>
  <c r="AP46" i="1"/>
  <c r="AK46" i="1"/>
  <c r="AL46" i="1" s="1"/>
  <c r="AH46" i="1"/>
  <c r="AC46" i="1"/>
  <c r="Z46" i="1"/>
  <c r="AZ45" i="1"/>
  <c r="AT45" i="1"/>
  <c r="AS45" i="1"/>
  <c r="AP45" i="1"/>
  <c r="AK45" i="1"/>
  <c r="AL45" i="1" s="1"/>
  <c r="AH45" i="1"/>
  <c r="AC45" i="1"/>
  <c r="AD45" i="1" s="1"/>
  <c r="Z45" i="1"/>
  <c r="AZ44" i="1"/>
  <c r="AT44" i="1"/>
  <c r="AS44" i="1"/>
  <c r="AP44" i="1"/>
  <c r="AL44" i="1"/>
  <c r="AK44" i="1"/>
  <c r="AH44" i="1"/>
  <c r="AD44" i="1"/>
  <c r="AC44" i="1"/>
  <c r="Z44" i="1"/>
  <c r="AZ43" i="1"/>
  <c r="AT43" i="1"/>
  <c r="AS43" i="1"/>
  <c r="AP43" i="1"/>
  <c r="AL43" i="1"/>
  <c r="AK43" i="1"/>
  <c r="AH43" i="1"/>
  <c r="AD43" i="1"/>
  <c r="AC43" i="1"/>
  <c r="Z43" i="1"/>
  <c r="AZ42" i="1"/>
  <c r="AT42" i="1"/>
  <c r="AS42" i="1"/>
  <c r="AP42" i="1"/>
  <c r="AK42" i="1"/>
  <c r="AL42" i="1" s="1"/>
  <c r="AH42" i="1"/>
  <c r="AC42" i="1"/>
  <c r="Z42" i="1"/>
  <c r="AZ41" i="1"/>
  <c r="AT41" i="1"/>
  <c r="AP41" i="1"/>
  <c r="AK41" i="1"/>
  <c r="AH41" i="1"/>
  <c r="AC41" i="1"/>
  <c r="AD41" i="1" s="1"/>
  <c r="Z41" i="1"/>
  <c r="AZ40" i="1"/>
  <c r="AS40" i="1"/>
  <c r="AT40" i="1" s="1"/>
  <c r="AP40" i="1"/>
  <c r="AK40" i="1"/>
  <c r="AL40" i="1" s="1"/>
  <c r="AH40" i="1"/>
  <c r="AC40" i="1"/>
  <c r="AD40" i="1" s="1"/>
  <c r="Z40" i="1"/>
  <c r="AZ39" i="1"/>
  <c r="AT39" i="1"/>
  <c r="AP39" i="1"/>
  <c r="AK39" i="1"/>
  <c r="AL39" i="1" s="1"/>
  <c r="AH39" i="1"/>
  <c r="AC39" i="1"/>
  <c r="AD39" i="1" s="1"/>
  <c r="Z39" i="1"/>
  <c r="AZ38" i="1"/>
  <c r="AT38" i="1"/>
  <c r="AS38" i="1"/>
  <c r="AP38" i="1"/>
  <c r="AL38" i="1"/>
  <c r="AK38" i="1"/>
  <c r="AH38" i="1"/>
  <c r="AD38" i="1"/>
  <c r="AC38" i="1"/>
  <c r="Z38" i="1"/>
  <c r="AZ37" i="1"/>
  <c r="AX37" i="1"/>
  <c r="AY37" i="1" s="1"/>
  <c r="AT37" i="1"/>
  <c r="AP37" i="1"/>
  <c r="AH37" i="1"/>
  <c r="Z37" i="1"/>
  <c r="AZ36" i="1"/>
  <c r="AT36" i="1"/>
  <c r="AS36" i="1"/>
  <c r="AP36" i="1"/>
  <c r="AK36" i="1"/>
  <c r="AL36" i="1" s="1"/>
  <c r="AH36" i="1"/>
  <c r="AC36" i="1"/>
  <c r="AD36" i="1" s="1"/>
  <c r="Z36" i="1"/>
  <c r="AZ35" i="1"/>
  <c r="AT35" i="1"/>
  <c r="AS35" i="1"/>
  <c r="AP35" i="1"/>
  <c r="AL35" i="1"/>
  <c r="AK35" i="1"/>
  <c r="AH35" i="1"/>
  <c r="AD35" i="1"/>
  <c r="AC35" i="1"/>
  <c r="Z35" i="1"/>
  <c r="AZ34" i="1"/>
  <c r="AT34" i="1"/>
  <c r="AS34" i="1"/>
  <c r="AP34" i="1"/>
  <c r="AL34" i="1"/>
  <c r="AK34" i="1"/>
  <c r="AH34" i="1"/>
  <c r="AD34" i="1"/>
  <c r="AC34" i="1"/>
  <c r="Z34" i="1"/>
  <c r="AZ33" i="1"/>
  <c r="AX33" i="1"/>
  <c r="AY33" i="1" s="1"/>
  <c r="AT33" i="1"/>
  <c r="AP33" i="1"/>
  <c r="AL33" i="1"/>
  <c r="AH33" i="1"/>
  <c r="Z33" i="1"/>
  <c r="AZ32" i="1"/>
  <c r="AT32" i="1"/>
  <c r="AS32" i="1"/>
  <c r="AP32" i="1"/>
  <c r="AK32" i="1"/>
  <c r="AL32" i="1" s="1"/>
  <c r="AH32" i="1"/>
  <c r="AC32" i="1"/>
  <c r="AD32" i="1" s="1"/>
  <c r="Z32" i="1"/>
  <c r="AZ31" i="1"/>
  <c r="AT31" i="1"/>
  <c r="AS31" i="1"/>
  <c r="AP31" i="1"/>
  <c r="AL31" i="1"/>
  <c r="AK31" i="1"/>
  <c r="AH31" i="1"/>
  <c r="AD31" i="1"/>
  <c r="AC31" i="1"/>
  <c r="Z31" i="1"/>
  <c r="AZ30" i="1"/>
  <c r="AX30" i="1"/>
  <c r="AY30" i="1" s="1"/>
  <c r="AT30" i="1"/>
  <c r="AP30" i="1"/>
  <c r="AL30" i="1"/>
  <c r="AH30" i="1"/>
  <c r="AD30" i="1"/>
  <c r="Z30" i="1"/>
  <c r="AZ29" i="1"/>
  <c r="AX29" i="1"/>
  <c r="AY29" i="1" s="1"/>
  <c r="AT29" i="1"/>
  <c r="AP29" i="1"/>
  <c r="AL29" i="1"/>
  <c r="AH29" i="1"/>
  <c r="AD29" i="1"/>
  <c r="Z29" i="1"/>
  <c r="AZ28" i="1"/>
  <c r="AT28" i="1"/>
  <c r="AS28" i="1"/>
  <c r="AP28" i="1"/>
  <c r="AL28" i="1"/>
  <c r="AK28" i="1"/>
  <c r="AH28" i="1"/>
  <c r="AD28" i="1"/>
  <c r="AC28" i="1"/>
  <c r="Z28" i="1"/>
  <c r="AZ27" i="1"/>
  <c r="AT27" i="1"/>
  <c r="AS27" i="1"/>
  <c r="AP27" i="1"/>
  <c r="AL27" i="1"/>
  <c r="AK27" i="1"/>
  <c r="AH27" i="1"/>
  <c r="AD27" i="1"/>
  <c r="AC27" i="1"/>
  <c r="Z27" i="1"/>
  <c r="AZ26" i="1"/>
  <c r="AT26" i="1"/>
  <c r="AS26" i="1"/>
  <c r="AP26" i="1"/>
  <c r="AL26" i="1"/>
  <c r="AK26" i="1"/>
  <c r="AH26" i="1"/>
  <c r="AD26" i="1"/>
  <c r="AC26" i="1"/>
  <c r="Z26" i="1"/>
  <c r="AZ25" i="1"/>
  <c r="AT25" i="1"/>
  <c r="AS25" i="1"/>
  <c r="AP25" i="1"/>
  <c r="AL25" i="1"/>
  <c r="AK25" i="1"/>
  <c r="AH25" i="1"/>
  <c r="AC25" i="1"/>
  <c r="AD25" i="1" s="1"/>
  <c r="Z25" i="1"/>
  <c r="AZ24" i="1"/>
  <c r="AT24" i="1"/>
  <c r="AS24" i="1"/>
  <c r="AP24" i="1"/>
  <c r="AL24" i="1"/>
  <c r="AK24" i="1"/>
  <c r="AH24" i="1"/>
  <c r="AD24" i="1"/>
  <c r="AC24" i="1"/>
  <c r="Z24" i="1"/>
  <c r="AZ23" i="1"/>
  <c r="AT23" i="1"/>
  <c r="AS23" i="1"/>
  <c r="AP23" i="1"/>
  <c r="AL23" i="1"/>
  <c r="AK23" i="1"/>
  <c r="AH23" i="1"/>
  <c r="AD23" i="1"/>
  <c r="AC23" i="1"/>
  <c r="Z23" i="1"/>
  <c r="AZ22" i="1"/>
  <c r="AT22" i="1"/>
  <c r="AS22" i="1"/>
  <c r="AP22" i="1"/>
  <c r="AK22" i="1"/>
  <c r="AL22" i="1" s="1"/>
  <c r="AH22" i="1"/>
  <c r="AC22" i="1"/>
  <c r="AD22" i="1" s="1"/>
  <c r="Z22" i="1"/>
  <c r="AZ21" i="1"/>
  <c r="AS21" i="1"/>
  <c r="AT21" i="1" s="1"/>
  <c r="AP21" i="1"/>
  <c r="AL21" i="1"/>
  <c r="AK21" i="1"/>
  <c r="AH21" i="1"/>
  <c r="AC21" i="1"/>
  <c r="AD21" i="1" s="1"/>
  <c r="Z21" i="1"/>
  <c r="AZ20" i="1"/>
  <c r="AT20" i="1"/>
  <c r="AS20" i="1"/>
  <c r="AP20" i="1"/>
  <c r="AK20" i="1"/>
  <c r="AL20" i="1" s="1"/>
  <c r="AH20" i="1"/>
  <c r="AC20" i="1"/>
  <c r="AD20" i="1" s="1"/>
  <c r="Z20" i="1"/>
  <c r="AZ19" i="1"/>
  <c r="AT19" i="1"/>
  <c r="AS19" i="1"/>
  <c r="AP19" i="1"/>
  <c r="AK19" i="1"/>
  <c r="AL19" i="1" s="1"/>
  <c r="AH19" i="1"/>
  <c r="AC19" i="1"/>
  <c r="AD19" i="1" s="1"/>
  <c r="Z19" i="1"/>
  <c r="AZ18" i="1"/>
  <c r="AT18" i="1"/>
  <c r="AS18" i="1"/>
  <c r="AP18" i="1"/>
  <c r="AK18" i="1"/>
  <c r="AL18" i="1" s="1"/>
  <c r="AH18" i="1"/>
  <c r="AC18" i="1"/>
  <c r="AD18" i="1" s="1"/>
  <c r="Z18" i="1"/>
  <c r="AZ17" i="1"/>
  <c r="AX17" i="1"/>
  <c r="AY17" i="1" s="1"/>
  <c r="AP17" i="1"/>
  <c r="AL17" i="1"/>
  <c r="AH17" i="1"/>
  <c r="AD17" i="1"/>
  <c r="Z17" i="1"/>
  <c r="AZ16" i="1"/>
  <c r="AT16" i="1"/>
  <c r="AS16" i="1"/>
  <c r="AP16" i="1"/>
  <c r="AK16" i="1"/>
  <c r="AL16" i="1" s="1"/>
  <c r="AH16" i="1"/>
  <c r="AC16" i="1"/>
  <c r="AD16" i="1" s="1"/>
  <c r="Z16" i="1"/>
  <c r="AZ15" i="1"/>
  <c r="AT15" i="1"/>
  <c r="AS15" i="1"/>
  <c r="AP15" i="1"/>
  <c r="AK15" i="1"/>
  <c r="AL15" i="1" s="1"/>
  <c r="AH15" i="1"/>
  <c r="AC15" i="1"/>
  <c r="AD15" i="1" s="1"/>
  <c r="Z15" i="1"/>
  <c r="AZ14" i="1"/>
  <c r="AT14" i="1"/>
  <c r="AS14" i="1"/>
  <c r="AP14" i="1"/>
  <c r="AK14" i="1"/>
  <c r="AL14" i="1" s="1"/>
  <c r="AH14" i="1"/>
  <c r="AC14" i="1"/>
  <c r="AD14" i="1" s="1"/>
  <c r="Z14" i="1"/>
  <c r="AZ13" i="1"/>
  <c r="AT13" i="1"/>
  <c r="AS13" i="1"/>
  <c r="AP13" i="1"/>
  <c r="AL13" i="1"/>
  <c r="AK13" i="1"/>
  <c r="AH13" i="1"/>
  <c r="AD13" i="1"/>
  <c r="AC13" i="1"/>
  <c r="Z13" i="1"/>
  <c r="AZ12" i="1"/>
  <c r="AT12" i="1"/>
  <c r="AS12" i="1"/>
  <c r="AP12" i="1"/>
  <c r="AK12" i="1"/>
  <c r="AL12" i="1" s="1"/>
  <c r="AH12" i="1"/>
  <c r="AD12" i="1"/>
  <c r="AC12" i="1"/>
  <c r="Z12" i="1"/>
  <c r="AZ11" i="1"/>
  <c r="AX11" i="1"/>
  <c r="AY11" i="1" s="1"/>
  <c r="AT11" i="1"/>
  <c r="AP11" i="1"/>
  <c r="AL11" i="1"/>
  <c r="AH11" i="1"/>
  <c r="AD11" i="1"/>
  <c r="Z11" i="1"/>
  <c r="AZ10" i="1"/>
  <c r="AS10" i="1"/>
  <c r="AT10" i="1" s="1"/>
  <c r="AP10" i="1"/>
  <c r="AK10" i="1"/>
  <c r="AH10" i="1"/>
  <c r="AC10" i="1"/>
  <c r="AD10" i="1" s="1"/>
  <c r="Z10" i="1"/>
  <c r="AZ9" i="1"/>
  <c r="AS9" i="1"/>
  <c r="AT9" i="1" s="1"/>
  <c r="AP9" i="1"/>
  <c r="AK9" i="1"/>
  <c r="AL9" i="1" s="1"/>
  <c r="AH9" i="1"/>
  <c r="AC9" i="1"/>
  <c r="AD9" i="1" s="1"/>
  <c r="Z9" i="1"/>
  <c r="AZ8" i="1"/>
  <c r="AS8" i="1"/>
  <c r="AT8" i="1" s="1"/>
  <c r="AP8" i="1"/>
  <c r="AL8" i="1"/>
  <c r="AK8" i="1"/>
  <c r="AH8" i="1"/>
  <c r="AD8" i="1"/>
  <c r="AC8" i="1"/>
  <c r="Z8" i="1"/>
  <c r="AX51" i="1" l="1"/>
  <c r="AY51" i="1" s="1"/>
  <c r="AX31" i="1"/>
  <c r="AY31" i="1" s="1"/>
  <c r="AX35" i="1"/>
  <c r="AY35" i="1" s="1"/>
  <c r="AX8" i="1"/>
  <c r="AY8" i="1" s="1"/>
  <c r="AX10" i="1"/>
  <c r="AY10" i="1" s="1"/>
  <c r="AX34" i="1"/>
  <c r="AY34" i="1" s="1"/>
  <c r="AX38" i="1"/>
  <c r="AY38" i="1" s="1"/>
  <c r="AX57" i="1"/>
  <c r="AY57" i="1" s="1"/>
  <c r="AX62" i="1"/>
  <c r="AY62" i="1" s="1"/>
  <c r="AX27" i="1"/>
  <c r="AY27" i="1" s="1"/>
  <c r="AX54" i="1"/>
  <c r="AY54" i="1" s="1"/>
  <c r="AX56" i="1"/>
  <c r="AY56" i="1" s="1"/>
  <c r="AX60" i="1"/>
  <c r="AY60" i="1" s="1"/>
  <c r="AX12" i="1"/>
  <c r="AY12" i="1" s="1"/>
  <c r="AX58" i="1"/>
  <c r="AY58" i="1" s="1"/>
  <c r="AL10" i="1"/>
  <c r="AX23" i="1"/>
  <c r="AY23" i="1" s="1"/>
  <c r="AX13" i="1"/>
  <c r="AY13" i="1" s="1"/>
  <c r="AX44" i="1"/>
  <c r="AY44" i="1" s="1"/>
  <c r="AX48" i="1"/>
  <c r="AY48" i="1" s="1"/>
  <c r="AX26" i="1"/>
  <c r="AY26" i="1" s="1"/>
  <c r="AX28" i="1"/>
  <c r="AY28" i="1" s="1"/>
  <c r="AX32" i="1"/>
  <c r="AY32" i="1" s="1"/>
  <c r="AX36" i="1"/>
  <c r="AY36" i="1" s="1"/>
  <c r="AX41" i="1"/>
  <c r="AY41" i="1" s="1"/>
  <c r="AL41" i="1"/>
  <c r="AX53" i="1"/>
  <c r="AY53" i="1" s="1"/>
  <c r="AX55" i="1"/>
  <c r="AY55" i="1" s="1"/>
  <c r="AX9" i="1"/>
  <c r="AY9" i="1" s="1"/>
  <c r="AX24" i="1"/>
  <c r="AY24" i="1" s="1"/>
  <c r="AX42" i="1"/>
  <c r="AY42" i="1" s="1"/>
  <c r="AX43" i="1"/>
  <c r="AY43" i="1" s="1"/>
  <c r="AX46" i="1"/>
  <c r="AY46" i="1" s="1"/>
  <c r="AX47" i="1"/>
  <c r="AY47" i="1" s="1"/>
  <c r="AX50" i="1"/>
  <c r="AY50" i="1" s="1"/>
  <c r="AX59" i="1"/>
  <c r="AY59" i="1" s="1"/>
  <c r="AX61" i="1"/>
  <c r="AY61" i="1" s="1"/>
  <c r="AX45" i="1"/>
  <c r="AY45" i="1" s="1"/>
  <c r="AX15" i="1"/>
  <c r="AY15" i="1" s="1"/>
  <c r="AX18" i="1"/>
  <c r="AY18" i="1" s="1"/>
  <c r="AX19" i="1"/>
  <c r="AY19" i="1" s="1"/>
  <c r="AX21" i="1"/>
  <c r="AY21" i="1" s="1"/>
  <c r="AX39" i="1"/>
  <c r="AY39" i="1" s="1"/>
  <c r="AX40" i="1"/>
  <c r="AY40" i="1" s="1"/>
  <c r="AD42" i="1"/>
  <c r="AD46" i="1"/>
  <c r="AX14" i="1"/>
  <c r="AY14" i="1" s="1"/>
  <c r="AX16" i="1"/>
  <c r="AY16" i="1" s="1"/>
  <c r="AX20" i="1"/>
  <c r="AY20" i="1" s="1"/>
  <c r="AX22" i="1"/>
  <c r="AY22" i="1" s="1"/>
  <c r="AX25" i="1"/>
  <c r="AY25" i="1" s="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J21" authorId="1" shapeId="0">
      <text>
        <r>
          <rPr>
            <b/>
            <sz val="9"/>
            <color indexed="81"/>
            <rFont val="Tahoma"/>
            <family val="2"/>
          </rPr>
          <t>Días calendario</t>
        </r>
        <r>
          <rPr>
            <sz val="9"/>
            <color indexed="81"/>
            <rFont val="Tahoma"/>
            <family val="2"/>
          </rPr>
          <t xml:space="preserve">
</t>
        </r>
      </text>
    </comment>
    <comment ref="J34" authorId="1" shapeId="0">
      <text>
        <r>
          <rPr>
            <b/>
            <sz val="9"/>
            <color indexed="81"/>
            <rFont val="Tahoma"/>
            <family val="2"/>
          </rPr>
          <t>&lt;=8:30 minutos</t>
        </r>
      </text>
    </comment>
    <comment ref="Y36" authorId="0" shapeId="0">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F37" authorId="1" shapeId="0">
      <text>
        <r>
          <rPr>
            <b/>
            <sz val="9"/>
            <color indexed="81"/>
            <rFont val="Tahoma"/>
            <family val="2"/>
          </rPr>
          <t>Modificado, solicitud 2018IE5706 11/04/2018</t>
        </r>
        <r>
          <rPr>
            <sz val="9"/>
            <color indexed="81"/>
            <rFont val="Tahoma"/>
            <family val="2"/>
          </rPr>
          <t xml:space="preserve">
</t>
        </r>
      </text>
    </comment>
    <comment ref="F38" authorId="1" shapeId="0">
      <text>
        <r>
          <rPr>
            <b/>
            <sz val="9"/>
            <color indexed="81"/>
            <rFont val="Tahoma"/>
            <family val="2"/>
          </rPr>
          <t>Modificado, solicitud 2018IE5706 11/04/2018</t>
        </r>
        <r>
          <rPr>
            <sz val="9"/>
            <color indexed="81"/>
            <rFont val="Tahoma"/>
            <family val="2"/>
          </rPr>
          <t xml:space="preserve">
</t>
        </r>
      </text>
    </comment>
    <comment ref="T42" authorId="0" shapeId="0">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J55" authorId="1" shapeId="0">
      <text>
        <r>
          <rPr>
            <sz val="9"/>
            <color indexed="81"/>
            <rFont val="Tahoma"/>
            <family val="2"/>
          </rPr>
          <t xml:space="preserve">5 días hábiles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<sst xmlns="http://schemas.openxmlformats.org/spreadsheetml/2006/main" count="1971" uniqueCount="728">
  <si>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</si>
  <si>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</si>
  <si>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</si>
  <si>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</si>
  <si>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</si>
  <si>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</si>
  <si>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</si>
  <si>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</si>
  <si>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</si>
  <si>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</si>
  <si>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</si>
  <si>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</si>
  <si>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</si>
  <si>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</si>
  <si>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</si>
  <si>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</si>
  <si>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</si>
  <si>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</si>
  <si>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</si>
  <si>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</si>
  <si>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</si>
  <si>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</si>
  <si>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</si>
  <si>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</si>
  <si>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</si>
  <si>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</si>
  <si>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</si>
  <si>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</si>
  <si>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</si>
  <si>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</si>
  <si>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</si>
  <si>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</si>
  <si>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</si>
  <si>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</si>
  <si>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</si>
  <si>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</si>
  <si>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</si>
  <si>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</si>
  <si>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</si>
  <si>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</si>
  <si>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</si>
  <si>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</si>
  <si>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</si>
  <si>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</si>
  <si>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</si>
  <si>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</si>
  <si>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</si>
  <si>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</si>
  <si>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</si>
  <si>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</si>
  <si>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</si>
  <si>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</si>
  <si>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</si>
  <si>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</si>
  <si>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</si>
  <si>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</si>
  <si>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</si>
  <si>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</si>
  <si>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</si>
  <si>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</si>
  <si>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</si>
  <si>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</si>
  <si>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</si>
  <si>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</si>
  <si>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</si>
  <si>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</si>
  <si>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</si>
  <si>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</si>
  <si>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</si>
  <si>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</si>
  <si>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</si>
  <si>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</si>
  <si>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</si>
  <si>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</si>
  <si>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</si>
  <si>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</si>
  <si>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</si>
  <si>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</si>
  <si>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</si>
  <si>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</si>
  <si>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</si>
  <si>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</si>
  <si>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</si>
  <si>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</si>
  <si>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</si>
  <si>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</si>
  <si>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</si>
  <si>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</si>
  <si>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</si>
  <si>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</si>
  <si>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</si>
  <si>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</si>
  <si>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</si>
  <si>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</si>
  <si>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</si>
  <si>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</si>
  <si>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</si>
  <si>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</si>
  <si>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</si>
  <si>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</si>
  <si>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</si>
  <si>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</si>
  <si>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</si>
  <si>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</si>
  <si>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</si>
  <si>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</si>
  <si>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</si>
  <si>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</si>
  <si>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</si>
  <si>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</si>
  <si>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</si>
  <si>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</si>
  <si>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</si>
  <si>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</si>
  <si>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</si>
  <si>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</si>
  <si>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</si>
  <si>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</si>
  <si>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</si>
  <si>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</si>
  <si>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</si>
  <si>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</si>
  <si>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</si>
  <si>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</si>
  <si>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</si>
  <si>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</si>
  <si>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</si>
  <si>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</si>
  <si>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</si>
  <si>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</si>
  <si>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</si>
  <si>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</si>
  <si>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</si>
  <si>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</si>
  <si>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</si>
  <si>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</si>
  <si>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</si>
  <si>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</si>
  <si>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</si>
  <si>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</si>
  <si>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</si>
  <si>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</si>
  <si>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</si>
  <si>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</si>
  <si>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</si>
  <si>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</si>
  <si>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</si>
  <si>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</si>
  <si>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</si>
  <si>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</si>
  <si>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</si>
  <si>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</si>
  <si>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</si>
  <si>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</si>
  <si>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</si>
  <si>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</si>
  <si>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</si>
  <si>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</si>
  <si>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</si>
  <si>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</si>
  <si>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</si>
  <si>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</si>
  <si>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</si>
  <si>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</si>
  <si>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</si>
  <si>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</si>
  <si>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</si>
  <si>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</si>
  <si>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</si>
  <si>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</si>
  <si>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</si>
  <si>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</si>
  <si>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</si>
  <si>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</si>
  <si>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</si>
  <si>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</si>
  <si>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</si>
  <si>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</si>
  <si>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</si>
  <si>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</si>
  <si>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</si>
  <si>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</si>
  <si>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</si>
  <si>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</si>
  <si>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</si>
  <si>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</si>
  <si>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</si>
  <si>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</si>
  <si>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</si>
  <si>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</si>
  <si>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</si>
  <si>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</si>
  <si>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</si>
  <si>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</si>
  <si>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</si>
  <si>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</si>
  <si>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</si>
  <si>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</si>
  <si>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</si>
  <si>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</si>
  <si>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</si>
  <si>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</si>
  <si>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</si>
  <si>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</si>
  <si>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</si>
  <si>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</si>
  <si>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</si>
  <si>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</si>
  <si>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</si>
  <si>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</si>
  <si>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</si>
  <si>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</si>
  <si>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</si>
  <si>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</si>
  <si>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</si>
  <si>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</si>
  <si>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</si>
  <si>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</si>
  <si>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</si>
  <si>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</si>
  <si>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</si>
  <si>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</si>
  <si>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</si>
  <si>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</si>
  <si>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</si>
  <si>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</si>
  <si>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</si>
  <si>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</si>
  <si>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</si>
  <si>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</si>
  <si>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</si>
  <si>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</si>
  <si>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</si>
  <si>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</si>
  <si>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</si>
  <si>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</si>
  <si>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</si>
  <si>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</si>
  <si>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</si>
  <si>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</si>
  <si>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</si>
  <si>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</si>
  <si>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</si>
  <si>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</si>
  <si>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</si>
  <si>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</si>
  <si>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</si>
  <si>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</si>
  <si>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</si>
  <si>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</si>
  <si>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</si>
  <si>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</si>
  <si>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</si>
  <si>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</si>
  <si>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</si>
  <si>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</si>
  <si>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</si>
  <si>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</si>
  <si>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</si>
  <si>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</si>
  <si>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</si>
  <si>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</si>
  <si>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</si>
  <si>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</si>
  <si>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</si>
  <si>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</si>
  <si>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</si>
  <si>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</si>
  <si>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</si>
  <si>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</si>
  <si>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</si>
  <si>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</si>
  <si>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</si>
  <si>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</si>
  <si>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</si>
  <si>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</si>
  <si>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</si>
  <si>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</si>
  <si>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</si>
  <si>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</si>
  <si>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</si>
  <si>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</si>
  <si>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</si>
  <si>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</si>
  <si>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</si>
  <si>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</si>
  <si>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</si>
  <si>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</si>
  <si>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</si>
  <si>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</si>
  <si>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</si>
  <si>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</si>
  <si>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</si>
  <si>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</si>
  <si>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</si>
  <si>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</si>
  <si>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</si>
  <si>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</si>
  <si>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</si>
  <si>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</si>
  <si>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</si>
  <si>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</si>
  <si>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</si>
  <si>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</si>
  <si>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</si>
  <si>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</si>
  <si>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</si>
  <si>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</si>
  <si>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</si>
  <si>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</si>
  <si>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</si>
  <si>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</si>
  <si>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</si>
  <si>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</si>
  <si>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</si>
  <si>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</si>
  <si>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</si>
  <si>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</si>
  <si>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</si>
  <si>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</si>
  <si>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</si>
  <si>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</si>
  <si>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</si>
  <si>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</si>
  <si>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</si>
  <si>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</si>
  <si>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</si>
  <si>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</si>
  <si>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</si>
  <si>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</si>
  <si>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</si>
  <si>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</si>
  <si>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</si>
  <si>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</si>
  <si>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</si>
  <si>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</si>
  <si>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</si>
  <si>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</si>
  <si>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</si>
  <si>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</si>
  <si>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</si>
  <si>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</si>
  <si>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&lt;1%</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</si>
  <si>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</si>
  <si>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</si>
  <si>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</si>
  <si>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</si>
  <si>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</si>
  <si>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</si>
  <si>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</si>
  <si>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</si>
  <si>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</si>
  <si>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</si>
  <si>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</si>
  <si>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</si>
  <si>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</si>
  <si>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</si>
  <si>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</si>
  <si>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</si>
  <si>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</si>
  <si>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</si>
  <si>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</si>
  <si>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</si>
  <si>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</si>
  <si>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</si>
  <si>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</si>
  <si>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</si>
  <si>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</si>
  <si>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</si>
  <si>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</si>
  <si>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</si>
  <si>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</si>
  <si>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</si>
  <si>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</si>
  <si>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</si>
  <si>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</si>
  <si>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</si>
  <si>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</si>
  <si>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</si>
  <si>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</si>
  <si>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</si>
  <si>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</si>
  <si>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</si>
  <si>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</si>
  <si>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</si>
  <si>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</si>
  <si>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</si>
  <si>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</si>
  <si>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</si>
  <si>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</si>
  <si>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</si>
  <si>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</si>
  <si>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</si>
  <si>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</si>
  <si>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</si>
  <si>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</si>
  <si>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</si>
  <si>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</si>
  <si>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</si>
  <si>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</si>
  <si>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</si>
  <si>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</si>
  <si>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</si>
  <si>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</si>
  <si>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</si>
  <si>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</si>
  <si>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</si>
  <si>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</si>
  <si>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</si>
  <si>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</si>
  <si>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</si>
  <si>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</si>
  <si>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</si>
  <si>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</si>
  <si>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</si>
  <si>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</si>
  <si>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</si>
  <si>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</si>
  <si>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</si>
  <si>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</si>
  <si>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</si>
  <si>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</si>
  <si>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</si>
  <si>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</si>
  <si>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</si>
  <si>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</si>
  <si>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</si>
  <si>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</si>
  <si>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</si>
  <si>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</si>
  <si>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</si>
  <si>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</si>
  <si>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</si>
  <si>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</si>
  <si>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</si>
  <si>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</si>
  <si>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</si>
  <si>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</si>
  <si>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</si>
  <si>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</si>
  <si>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</si>
  <si>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</si>
  <si>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</si>
  <si>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</si>
  <si>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</si>
  <si>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</si>
  <si>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</si>
  <si>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</si>
  <si>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</si>
  <si>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</si>
  <si>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</si>
  <si>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(Días)</t>
  </si>
  <si>
    <r>
      <rPr>
        <u/>
        <sz val="11"/>
        <color theme="1"/>
        <rFont val="Calibri"/>
        <family val="2"/>
        <scheme val="minor"/>
      </rPr>
      <t>&gt;</t>
    </r>
    <r>
      <rPr>
        <sz val="11"/>
        <color theme="1"/>
        <rFont val="Calibri"/>
        <family val="2"/>
        <scheme val="minor"/>
      </rPr>
      <t xml:space="preserve"> 21 DIAS</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</si>
  <si>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</si>
  <si>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</si>
  <si>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</si>
  <si>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</si>
  <si>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atención/ total de equipo menor (mayor frecuencia y/o rotación). para la atención)*100</t>
    </r>
  </si>
  <si>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</si>
  <si>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</si>
  <si>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</si>
  <si>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</si>
  <si>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</si>
  <si>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</si>
  <si>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</si>
  <si>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</si>
  <si>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</si>
  <si>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</si>
  <si>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</si>
  <si>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Identificar el tiempo promedio para atención de actividades de mantenimiento correctivos del equipo menor de la UAECOB.</t>
  </si>
  <si>
    <t>Al final del proceso</t>
  </si>
  <si>
    <r>
      <rPr>
        <b/>
        <sz val="11"/>
        <color theme="1"/>
        <rFont val="Calibri"/>
        <family val="2"/>
        <scheme val="minor"/>
      </rPr>
      <t>Promedio</t>
    </r>
    <r>
      <rPr>
        <sz val="11"/>
        <color theme="1"/>
        <rFont val="Calibri"/>
        <family val="2"/>
        <scheme val="minor"/>
      </rPr>
      <t xml:space="preserve"> </t>
    </r>
    <r>
      <rPr>
        <b/>
        <sz val="11"/>
        <color theme="1"/>
        <rFont val="Calibri"/>
        <family val="2"/>
        <scheme val="minor"/>
      </rPr>
      <t>mensual</t>
    </r>
    <r>
      <rPr>
        <sz val="11"/>
        <color theme="1"/>
        <rFont val="Calibri"/>
        <family val="2"/>
        <scheme val="minor"/>
      </rPr>
      <t xml:space="preserve"> (suma de los días Equipo menor atendido por mantenimiento correctivo / el numero de equipo menor del taller interno B3 y talleres externos )  
</t>
    </r>
    <r>
      <rPr>
        <i/>
        <sz val="11"/>
        <color theme="1"/>
        <rFont val="Calibri"/>
        <family val="2"/>
        <scheme val="minor"/>
      </rPr>
      <t>Ref.(</t>
    </r>
    <r>
      <rPr>
        <i/>
        <u/>
        <sz val="11"/>
        <color theme="1"/>
        <rFont val="Calibri"/>
        <family val="2"/>
        <scheme val="minor"/>
      </rPr>
      <t>Fecha de entrada al taller-fecha de salida del taller)</t>
    </r>
  </si>
  <si>
    <t>Taller interno Informe semanal enviado a logística.
Taller externos, los informes se solicitan cuando se hacen los mantenimientos</t>
  </si>
  <si>
    <t>Monitoreo mensual</t>
  </si>
  <si>
    <r>
      <t>(</t>
    </r>
    <r>
      <rPr>
        <u/>
        <sz val="11"/>
        <color theme="1"/>
        <rFont val="Calibri"/>
        <family val="2"/>
        <scheme val="minor"/>
      </rPr>
      <t>&gt;</t>
    </r>
    <r>
      <rPr>
        <sz val="11"/>
        <color theme="1"/>
        <rFont val="Calibri"/>
        <family val="2"/>
        <scheme val="minor"/>
      </rPr>
      <t xml:space="preserve">10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</si>
  <si>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t>
    </r>
    <r>
      <rPr>
        <sz val="11"/>
        <color theme="1"/>
        <rFont val="Calibri"/>
        <family val="2"/>
        <scheme val="minor"/>
      </rPr>
      <t xml:space="preserve"> 6 DIAS   Y   </t>
    </r>
    <r>
      <rPr>
        <u/>
        <sz val="11"/>
        <color theme="1"/>
        <rFont val="Calibri"/>
        <family val="2"/>
        <scheme val="minor"/>
      </rPr>
      <t>&lt;</t>
    </r>
    <r>
      <rPr>
        <sz val="11"/>
        <color theme="1"/>
        <rFont val="Calibri"/>
        <family val="2"/>
        <scheme val="minor"/>
      </rPr>
      <t xml:space="preserve"> 9 DIAS)</t>
    </r>
  </si>
  <si>
    <r>
      <rPr>
        <u/>
        <sz val="11"/>
        <color theme="1"/>
        <rFont val="Calibri"/>
        <family val="2"/>
        <scheme val="minor"/>
      </rPr>
      <t>&lt;</t>
    </r>
    <r>
      <rPr>
        <sz val="11"/>
        <color theme="1"/>
        <rFont val="Calibri"/>
        <family val="2"/>
        <scheme val="minor"/>
      </rPr>
      <t xml:space="preserve">  5 DIAS</t>
    </r>
  </si>
  <si>
    <t>Gestión Logística en Emergencias</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</si>
  <si>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</si>
  <si>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</si>
  <si>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</si>
  <si>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</si>
  <si>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</si>
  <si>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</si>
  <si>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</si>
  <si>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</si>
  <si>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</si>
  <si>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</si>
  <si>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</si>
  <si>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</si>
  <si>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</si>
  <si>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</si>
  <si>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</si>
  <si>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</si>
  <si>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</si>
  <si>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</si>
  <si>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</si>
  <si>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</si>
  <si>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</si>
  <si>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</si>
  <si>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</si>
  <si>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</si>
  <si>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</si>
  <si>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</si>
  <si>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</si>
  <si>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</si>
  <si>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</si>
  <si>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</si>
  <si>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</si>
  <si>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</si>
  <si>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</si>
  <si>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</si>
  <si>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</si>
  <si>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</si>
  <si>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</si>
  <si>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</si>
  <si>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</si>
  <si>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</si>
  <si>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</si>
  <si>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</si>
  <si>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</si>
  <si>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</si>
  <si>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</si>
  <si>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</si>
  <si>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</si>
  <si>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</si>
  <si>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</si>
  <si>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</si>
  <si>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</si>
  <si>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</si>
  <si>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</si>
  <si>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</si>
  <si>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</si>
  <si>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</si>
  <si>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</si>
  <si>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</si>
  <si>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</si>
  <si>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</si>
  <si>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</si>
  <si>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</si>
  <si>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</si>
  <si>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</si>
  <si>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</si>
  <si>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ENERO</t>
  </si>
  <si>
    <t>FEBRERO</t>
  </si>
  <si>
    <t>MARZO</t>
  </si>
  <si>
    <t>Autos impulsados por abogados</t>
  </si>
  <si>
    <t>Número de procesos impulsados/Número de abogados</t>
  </si>
  <si>
    <t>Numero</t>
  </si>
  <si>
    <t>&lt;=7</t>
  </si>
  <si>
    <t>&gt;8 - &lt;11</t>
  </si>
  <si>
    <t>(=)11 y &lt;13</t>
  </si>
  <si>
    <t>(=)13</t>
  </si>
  <si>
    <t>&gt;15</t>
  </si>
  <si>
    <t>&lt;=15 y &gt;=13</t>
  </si>
  <si>
    <t>&lt;=12 y &gt;=11</t>
  </si>
  <si>
    <t>&lt;=10</t>
  </si>
  <si>
    <t>Para la vigencia se realizaron  14 investigaciones debido a las activaciones realizadasen la cuales se determinaron las causas a todas</t>
  </si>
  <si>
    <t>En el mes marzo no se presentó devolución por escrito por parte del área, teniendo en cuenta que las correciones solicitadas por correo no fue tramitada en su momento.</t>
  </si>
  <si>
    <t>&gt;80%</t>
  </si>
  <si>
    <t>Se daran las recomendaciones a los maquinistas desde el taller del cuidado y manejo  del vehiculo.</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</si>
  <si>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</si>
  <si>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</si>
  <si>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</si>
  <si>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</si>
  <si>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</si>
  <si>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</si>
  <si>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</si>
  <si>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</si>
  <si>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</si>
  <si>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</si>
  <si>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</si>
  <si>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</si>
  <si>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Suma de Meta</t>
  </si>
  <si>
    <t>Suma de RESULTADO 1er TRIMESTRE</t>
  </si>
  <si>
    <t>META 1ER TRIMESTRE</t>
  </si>
  <si>
    <t>RESULTADO</t>
  </si>
  <si>
    <t>(Todas)</t>
  </si>
  <si>
    <t>En este periodo se realizaron 6 piezas más de las planeadas, por lo cual se generó un porcentaje mayor en el resultado</t>
  </si>
  <si>
    <t>Para el mes de Enero se planteó emitir 4 noticieros, 4 Bomberos en acción, 4 fotos de la semana, 4 hidrantes, 4 historias en estaciones y 1 revista digital</t>
  </si>
  <si>
    <t>Para el mes de Febrero se planteó emitir 4 noticieros, 4 Bomberos en acción, 4 fotos de la semana, 4 hidrantes, 4 historias en estaciones y 1 revista digital</t>
  </si>
  <si>
    <t>En este periodo se realizaron 9 piezas más de las planeadas, por lo cual se generó un porcentaje mayor en el resultado</t>
  </si>
  <si>
    <t>Para el mes de Marzo se planteó emitir 4 noticieros, 4 Bomberos en acción, 4 fotos de la semana, 4 hidrantes, 4 historias en estaciones y 1 revista digital</t>
  </si>
  <si>
    <t>META (per.)42</t>
  </si>
  <si>
    <t>Valor numerador43</t>
  </si>
  <si>
    <t>Valor denominador44</t>
  </si>
  <si>
    <t>RESULTADO 45</t>
  </si>
  <si>
    <t>TENDENCIA
(&gt;=) (&lt;=)46</t>
  </si>
  <si>
    <t>DESEMPEÑO47</t>
  </si>
  <si>
    <t>ANALISIS Y OBSERVACIONES48</t>
  </si>
  <si>
    <t>Acción 
Planteada49</t>
  </si>
  <si>
    <t>META (per.)50</t>
  </si>
  <si>
    <t>Valor numerador51</t>
  </si>
  <si>
    <t>Valor denominador52</t>
  </si>
  <si>
    <t>RESULTADO 53</t>
  </si>
  <si>
    <t>TENDENCIA
(&gt;=) (&lt;=)54</t>
  </si>
  <si>
    <t>DESEMPEÑO55</t>
  </si>
  <si>
    <t>ANALISIS Y OBSERVACIONES56</t>
  </si>
  <si>
    <t>Acción 
Planteada57</t>
  </si>
  <si>
    <t>META (per.)58</t>
  </si>
  <si>
    <t>Valor numerador59</t>
  </si>
  <si>
    <t>Valor denominador60</t>
  </si>
  <si>
    <t>RESULTADO 61</t>
  </si>
  <si>
    <t>TENDENCIA
(&gt;=) (&lt;=)62</t>
  </si>
  <si>
    <t>DESEMPEÑO63</t>
  </si>
  <si>
    <t>ANALISIS Y OBSERVACIONES64</t>
  </si>
  <si>
    <t>Acción 
Planteada65</t>
  </si>
  <si>
    <t xml:space="preserve">La OCI planeó y ejecuta tres activides para fortalecer la cultura del control  entre ellas: 
- Publicado en el Hidrante tema Tics para la auditoria interna independiente 
- Sensibilización en el uso de la herramienta plan de mejoramiento institucional en la Unidad y Análisis de Causas
-  Al interior de la OCI se realizarón ejercicios de Autoevaluación, autocontrol y autogestión y se  diligenció la herramienta de autoevaluación definida por la Unidad
</t>
  </si>
  <si>
    <r>
      <t xml:space="preserve">Se programaron 28 actividades, de las cuales  1 que a pesar de haberse ejecutado </t>
    </r>
    <r>
      <rPr>
        <sz val="10"/>
        <rFont val="Verdana"/>
        <family val="2"/>
      </rPr>
      <t>no se</t>
    </r>
    <r>
      <rPr>
        <sz val="10"/>
        <color indexed="8"/>
        <rFont val="Verdana"/>
        <family val="2"/>
      </rPr>
      <t xml:space="preserve"> entregó fuera de los plazos establecidos en el Plan Anual de auditorías.</t>
    </r>
  </si>
  <si>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</si>
  <si>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</si>
  <si>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</si>
  <si>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</si>
  <si>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</si>
  <si>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</si>
  <si>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</si>
  <si>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1, para el mes de enero se realizó la medición tomando en cuenta que el programa el cual recibe y almacena los requerimientos de mesa de ayuda no arroja una calificación de satisfacción se toman los casos solucionados frente a los casos que no tuvieron solución.</t>
  </si>
  <si>
    <t>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t>
  </si>
  <si>
    <t>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t>
  </si>
  <si>
    <t>se proponer una reunión para el 2 trimestre en la cual se desarrollara un tipo de encuesta o una forma de calificación para determinar la satisfacción del usuario.</t>
  </si>
  <si>
    <t xml:space="preserve">"1, Para el mes de enero no se presentó inactividad de los servidores por lo cual presenta un resultado óptimo del 100%,
2, Este resultado se promedia ya que la medición entregada de este primer trimestre se hizo consolidada y al estar al 100 % no tiene variación."
</t>
  </si>
  <si>
    <t xml:space="preserve">1, Para el mes  de Febrero no se presentó inactividad de los servidores por lo cual presenta un resultado óptimo del 100%,
2, Este resultado se promedia ya que la medición entregada de este primer trimestre se hizo consolidación  y al estar al 100 % no tiene variación.
</t>
  </si>
  <si>
    <t xml:space="preserve">1, Para el mes de Marzo no se presentó inactividad de los servidores por lo cual presenta un resultado óptimo del 100%,
2, Este resultado se promedia ya que la medición entregada de este primer trimestre se hizo consolidación  y al estar al 100 % no tiene variación.
</t>
  </si>
  <si>
    <t>Durante el I Trimestre del año 2019, se brindo asistencia a Sesenta y Cinco (65) audiencias</t>
  </si>
  <si>
    <t>Durante el I Trimestre del año 2019, fueron analizadas Veinte (20) fichas en Comité</t>
  </si>
  <si>
    <t>Durante el I Trimestre del año 2019, la Oficina Asesora Jurídica brindo asesoria a las diferentes Oficinas y Subdirecciones de la UAECOB en los relacionado con estudios previos, revisión de objeto, obligaciones, valores</t>
  </si>
  <si>
    <t>Durante los meses de Enero y Febrero del 2019 el promedio en la elaboración de la minutas de prestación de servicios por parte de la Oficina Asesora Jurídica fue de Un (1)día, cumpliendo con el parametro exigido en el Indicador</t>
  </si>
  <si>
    <t xml:space="preserve">Radicado Coris de Derechos de Petición
</t>
  </si>
  <si>
    <t>Durante el I Trimestre del año 2019, se tramitaron 85 peticiones, correspondientes a (Circulares, Certificados y requerimientos)</t>
  </si>
  <si>
    <t>Se emitieron para el mes de Enero 44 contancias solictadas por los usuarios</t>
  </si>
  <si>
    <t>Se emitieron para el mes de Febrero 52 contancias solictadas por los usuarios</t>
  </si>
  <si>
    <t>Se emitieron para el mes de Marzo 41 contancias solictadas por los usuarios</t>
  </si>
  <si>
    <t>Para la vigencia se realizaron  20 investigaciones debido a las activaciones realizadasen la cuales se determinaron las causas a todas</t>
  </si>
  <si>
    <t>Para la vigencia se realizaron  15 investigaciones debido a las activaciones realizadasen la cuales se determinaron las causas a todas</t>
  </si>
  <si>
    <t xml:space="preserve">Para el mes de enero no se realziaron capacitacion a brigadas contra incendio ya que en este mes se realiza la concetacion de objetivos y metas para el año y asu vez se reciben y programan las solictudes capacitacion para dar inicio en el mes de febrero </t>
  </si>
  <si>
    <t>Se capacitaron 2 brigadas  contra incedio las cuales corresponden a las personas reportadas</t>
  </si>
  <si>
    <t>se realizan 4 visitas de verificacion aleatorias a los conceptos de bajo riesgo emitidos por la entidad y se ratifican todos las visitas.</t>
  </si>
  <si>
    <t>se realizan 3 visitas de verificacion aleatorias a los conceptos de bajo riesgo emitidos por la entidad y se ratifican todos las visitas.</t>
  </si>
  <si>
    <t>Se asistieron a todos los eventos programados de puesto fijo o alta complejidad aprobados por la entidad.</t>
  </si>
  <si>
    <t>se observa un leve incremento de los puestos fijos o eventos de alta complejidad debido al inicio de la liga profesional de futbol colombiano.</t>
  </si>
  <si>
    <t>Se realizaron las revisiones tecnicas en los tiempos establecidos en los procedimientos  de acuerdo con las disponibilidad de las estaciones. A un con los inconvenientes presentados con la implementacion del tercer turno y con la transicion de los procesos de contratacion</t>
  </si>
  <si>
    <t>Se tramitan las solicitude recibidas con el comandante de enlace en operativa y se direcciona a la estacion correspondiente para su programacion</t>
  </si>
  <si>
    <t>Durante el primer trimestre de 2019 no se han actualizado procedimientos de la Subdirección Operativa.</t>
  </si>
  <si>
    <t>Realizar la actualización de los procedimientos de Incendios.</t>
  </si>
  <si>
    <t>&lt;=45%</t>
  </si>
  <si>
    <t>El tiempo de atención de servicios IMER resultó en 1:79´   por encima de la meta, dado que existen factores externos que afectan la movilización a las emergencias, dentro de ellos se puede resaltar el aumento del parque automotor de la ciudad.</t>
  </si>
  <si>
    <t>De los  servicios de tipología INCENDIOS no se tendrán  en cuenta la tipologia forestal, dada la complejidad de la atención de este tipo de servicios.</t>
  </si>
  <si>
    <t>El tiempo de atención de servicios IMER resultó en 1:22´ por encima de la meta, dado que existen factores externos que afectan la movilización a las emergencias, dentro de ellos se puede resaltar el aumento del parque automotor de la ciudad.</t>
  </si>
  <si>
    <t>El tiempo de atención de servicios IMER resultó en 1:29´ por encima de la meta, dado que existen factores externos que afectan la movilización a las emergencias, dentro de ellos se puede resaltar el aumento del parque automotor de la ciudad.</t>
  </si>
  <si>
    <t>Se realizó durante el periodo, la atención de los servicios de emergencia, conforme a las tipologías establecidas en el árbol de servicios de la entidad.</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</si>
  <si>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</si>
  <si>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</si>
  <si>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</si>
  <si>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</si>
  <si>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</si>
  <si>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</si>
  <si>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</si>
  <si>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</si>
  <si>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</si>
  <si>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t>Se presentó una acción correctiva en el mes de marzo del SIG , a  la oficna de Control interno, la cual es efectiva respecto a la ejecución del plan de acción establecido para la eliminación de las no conformidades detectadas.</t>
  </si>
  <si>
    <r>
      <t xml:space="preserve">Número total de procesos/ Promedio días </t>
    </r>
    <r>
      <rPr>
        <i/>
        <sz val="11"/>
        <rFont val="Calibri"/>
        <family val="2"/>
        <scheme val="minor"/>
      </rPr>
      <t>(fecha de apertura-fecha de acta de reparto</t>
    </r>
    <r>
      <rPr>
        <sz val="11"/>
        <rFont val="Calibri"/>
        <family val="2"/>
        <scheme val="minor"/>
      </rPr>
      <t>)</t>
    </r>
  </si>
  <si>
    <t xml:space="preserve">EL COMPROMISO DEL EQUIPO DE LA OCDI CONLLEVÓ AL CUMPLIMIENTO EFECTIVO DEL INDICADOR </t>
  </si>
  <si>
    <t xml:space="preserve">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t>
  </si>
  <si>
    <t>Se cumple con las respuestas en términos de Ley, donde se recibió en el trimestre 85 peticiones quedando por responder 8  requerimientos que se encuentran en los tiempos de oportunidad según lo que contempla la norma, cumpliendo con el 91% de las respuestas en mención.</t>
  </si>
  <si>
    <t>Se cumple con la meta establecida durante el periodo de reporte, de acuerdo a lo que respondieron los ciudadanos, es decir, los encuestados con respuesta positiva constituye a 100%, este reporte se genera con las bases de datos de enero y febrero 2019</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</si>
  <si>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</si>
  <si>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</si>
  <si>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</si>
  <si>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</si>
  <si>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</si>
  <si>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Se realizaron las capacitaciones programadas para el trimestre, sobre los programas de gestión Ambiental para el ahorro de los recursos y manejo de residuos.</t>
  </si>
  <si>
    <t xml:space="preserve">En el mes de enero no se presentaron rechazos por parte del área Financiera, lo anterior teniendo en cuenta que en este mes no se tramitan cuentas por cuanto las reservas se aprueban a final de mes.   </t>
  </si>
  <si>
    <t>En este mes no se presentó devoluciones por escrito por parte del área, teniendo en cuenta que las correciones solicitadas por correo fueron tramitada en su momento.</t>
  </si>
  <si>
    <t>No se presentó ningun rechazo por parte de la Tesoreria en enero.</t>
  </si>
  <si>
    <t>Se presentaron cuatro rechazos por parte de la Tesoreria en febrero, por cuentas inactivas y por topes.</t>
  </si>
  <si>
    <t>En marzo se presentó tres rechazos por parte de la Tesoreria Distrital, la cuanta no corresponde al tercero.</t>
  </si>
  <si>
    <t>En el primer trimestre se giró el 47,18% de los compromisos del mismo periodo, estos pagos corresponde basicamente a nómina y aportes, servicios públicos y contratistas.</t>
  </si>
  <si>
    <t xml:space="preserve">En lo que va corrido del año se ha pagado el 27,03% de las reservas, de acuerdo a los plazos contractuales se espera que en el primer semestre se cancele más del 70%. </t>
  </si>
  <si>
    <t>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t>
  </si>
  <si>
    <t>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t>
  </si>
  <si>
    <t>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t>
  </si>
  <si>
    <t>En este mes la totalidad de la ejecución corresponde a nómina, servicios públicos y unas prestaciones de servicios.</t>
  </si>
  <si>
    <t xml:space="preserve">La ejecución presupuestal a febrero corresponde la mayor parte a los gastos de nómina, servicios públicos y contratos nuevos de prestación de servicios.   </t>
  </si>
  <si>
    <t>En el primer trimestre se ha ejecutado solo el 20,50% del presupuesto, esto corresponde a la contratación de prestación de servicios, nómina y aportes, servicios públicos y unos contratos de apoyo.</t>
  </si>
  <si>
    <t xml:space="preserve">Se da atencion  a emergencias prioritarias, con  el personal de infraestrutura que tiene contrato, a la fecha se cuenta con una persona. </t>
  </si>
  <si>
    <t>se informa a  la subdireccion de gestion corporativa sobre los contratos que finalizan, para dar prioridad sobre estos y agilizar nuevamente la contratacion.</t>
  </si>
  <si>
    <t>Se da atencion  a emergencias prioritarias, por tal motivo se atienden las solicitudes mas urgentes con el personal que se encuentra con contrato.</t>
  </si>
  <si>
    <t>La contratacion de personal que se encarga de la atencion de solicitudes locativas baja al 80%, por tal motivo se da prioridad a solicitudes de mayor urgencia.</t>
  </si>
  <si>
    <t>Se da atencion  a emergencias prioritarias, por tal motivo se atienden las solicitudes mas urgentes con el personal que aun cuenta con contrato.</t>
  </si>
  <si>
    <t>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</si>
  <si>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</si>
  <si>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t>
  </si>
  <si>
    <t>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</si>
  <si>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</si>
  <si>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</si>
  <si>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</si>
  <si>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</si>
  <si>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</si>
  <si>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</si>
  <si>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</si>
  <si>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r>
      <t>&gt;</t>
    </r>
    <r>
      <rPr>
        <sz val="11"/>
        <color indexed="8"/>
        <rFont val="Calibri"/>
        <family val="2"/>
        <scheme val="minor"/>
      </rPr>
      <t xml:space="preserve"> 10%</t>
    </r>
  </si>
  <si>
    <r>
      <rPr>
        <u/>
        <sz val="11"/>
        <color indexed="8"/>
        <rFont val="Calibri"/>
        <family val="2"/>
        <scheme val="minor"/>
      </rPr>
      <t>&gt;</t>
    </r>
    <r>
      <rPr>
        <sz val="11"/>
        <color indexed="8"/>
        <rFont val="Calibri"/>
        <family val="2"/>
        <scheme val="minor"/>
      </rPr>
      <t>20%</t>
    </r>
  </si>
  <si>
    <t>Alamcen</t>
  </si>
  <si>
    <t>Profesional de Almacen</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</si>
  <si>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Actualmente la UAECOB  cuenta con 46 vehiculos de primera respuesta operativos que corresponden a carrotanques, maquinas de altura, maquinas extintoras,  maquina matpel, maquinas de liquidos inlflamables y unidades de rescate.
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68 %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</si>
  <si>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72 %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</si>
  <si>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44 vehiculos  operativos efectivos  de primera respuesta que corresponden a carrotanques,  maquinas de altura, maquinas extintoras,  maquina matpel,  maquinas de liquidos inlflamables y  unidades de rescate.
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67 %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</si>
  <si>
    <t xml:space="preserve">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</si>
  <si>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</si>
  <si>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</si>
  <si>
    <t xml:space="preserve">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</si>
  <si>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 xml:space="preserve">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t>
  </si>
  <si>
    <t xml:space="preserve">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t>
  </si>
  <si>
    <t>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
Resultado del indicador EXCELENTE en un 100%; puesto que todas las solicitudes requeridas fueron atendidas oportunamente.</t>
  </si>
  <si>
    <t>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
Resultado del indicador EXCELENTE en un 100%; puesto que todas las solicitudes requeridas fueron atendidas oportunamente.</t>
  </si>
  <si>
    <t>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
Resultado del indicador EXCELENTE en un 100%; puesto que todas las solicitudes requeridas fueron atendidas oportunamente.</t>
  </si>
  <si>
    <t>Dentro del Plan de Bienestar se realizó la Actividad de Integración para el personal de planta de la Entidad, la cual inició en el mes de marzo de 2019</t>
  </si>
  <si>
    <t xml:space="preserve">Es precioso manifestar que algunos vehículos se pueden considerar con vida util cumplida y antiguos  por tanto sus repuestos en algunas oportunidades son de difícil adquisición y deben ser importados lo que genera retrasos y una estadía mayor en  taller. </t>
  </si>
  <si>
    <t>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t>
  </si>
  <si>
    <t>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t>
  </si>
  <si>
    <t>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t>
  </si>
  <si>
    <t>Aunque se cumplió con la meta, Los accidentes registrados más incapacitantes estuvieron asociados a caida de objetos y dentro del procedimiento de tala de árboles.</t>
  </si>
  <si>
    <t>Enfermedades estomacales como diarreas y gastroenteritis, así como  y lumbagos son los dianósticos más frecuentes.
Se sigue trabajando en la entidad en los temas de hábitos de vida saludable.</t>
  </si>
  <si>
    <t>NA</t>
  </si>
  <si>
    <t>El avance de las actividades en el primer trimestre fue de un 80,33% quedando pendiente ajustes en el siguiente trimestre por trabajar</t>
  </si>
  <si>
    <t>El promedio de cumplimiento de avance de las actividades del plan de accion institucional es del 20% lo que establece un avance importante en el primer trimestre del año</t>
  </si>
  <si>
    <t xml:space="preserve">El avance de los productos fue del 95% lo que es bueno parala gestion en el primer trimestre del año </t>
  </si>
  <si>
    <t>Gestion integrada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</si>
</sst>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 #,##0.00\ _€_-;\-* #,##0.00\ _€_-;_-* &quot;-&quot;??\ _€_-;_-@_-"/>
    <numFmt numFmtId="166" formatCode="_([$$-240A]\ * #,##0.00_);_([$$-240A]\ * \(#,##0.00\);_([$$-240A]\ * &quot;-&quot;??_);_(@_)"/>
    <numFmt numFmtId="167" formatCode="_(&quot;$&quot;\ * #,##0.00_);_(&quot;$&quot;\ * \(#,##0.00\);_(&quot;$&quot;\ * &quot;-&quot;??_);_(@_)"/>
    <numFmt numFmtId="168" formatCode="0.0%"/>
    <numFmt numFmtId="169" formatCode="_(* #,##0_);_(* \(#,##0\);_(* &quot;-&quot;??_);_(@_)"/>
    <numFmt numFmtId="170" formatCode="h:mm:ss;@"/>
    <numFmt numFmtId="171" formatCode="0.0"/>
    <numFmt numFmtId="172" formatCode="&quot;$&quot;\ #,##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sz val="12"/>
      <color indexed="8"/>
      <name val="Calibri"/>
      <family val="2"/>
      <scheme val="minor"/>
    </font>
    <font>
      <sz val="11"/>
      <color indexed="8"/>
      <name val="Verdana"/>
      <family val="2"/>
    </font>
    <font>
      <b/>
      <sz val="10"/>
      <color theme="0"/>
      <name val="Tahoma"/>
      <family val="2"/>
    </font>
    <font>
      <b/>
      <sz val="10"/>
      <name val="Tahoma"/>
      <family val="2"/>
    </font>
    <font>
      <sz val="10"/>
      <color indexed="8"/>
      <name val="Verdana"/>
      <family val="2"/>
    </font>
    <font>
      <sz val="10"/>
      <name val="Verdana"/>
      <family val="2"/>
    </font>
    <font>
      <sz val="10"/>
      <name val="Tahoma"/>
      <family val="2"/>
    </font>
  </fonts>
  <fills count="21">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79998168889431442"/>
        <bgColor theme="4" tint="0.7999816888943144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s>
  <cellStyleXfs count="37">
    <xf numFmtId="0" fontId="0" fillId="0" borderId="0"/>
    <xf numFmtId="9" fontId="1" fillId="0" borderId="0" applyFont="0" applyFill="0" applyBorder="0" applyAlignment="0" applyProtection="0"/>
    <xf numFmtId="0" fontId="5" fillId="0" borderId="0"/>
    <xf numFmtId="166" fontId="1" fillId="0" borderId="0"/>
    <xf numFmtId="0" fontId="5"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xf numFmtId="0" fontId="18" fillId="0" borderId="0"/>
    <xf numFmtId="0" fontId="18" fillId="0" borderId="0"/>
    <xf numFmtId="0" fontId="18" fillId="0" borderId="0"/>
    <xf numFmtId="9" fontId="5" fillId="0" borderId="0" applyFont="0" applyFill="0" applyBorder="0" applyAlignment="0" applyProtection="0"/>
    <xf numFmtId="9" fontId="5" fillId="0" borderId="0" applyFont="0" applyFill="0" applyBorder="0" applyAlignment="0" applyProtection="0"/>
  </cellStyleXfs>
  <cellXfs count="151">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9" fontId="0" fillId="0" borderId="4"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9" fillId="0" borderId="4" xfId="0" applyFont="1" applyBorder="1" applyAlignment="1">
      <alignment horizontal="center" vertical="center" wrapText="1"/>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19" fillId="13" borderId="5" xfId="0" applyNumberFormat="1" applyFont="1" applyFill="1" applyBorder="1" applyAlignment="1">
      <alignment horizontal="center" vertical="center"/>
    </xf>
    <xf numFmtId="1" fontId="19" fillId="13" borderId="5" xfId="0" applyNumberFormat="1" applyFont="1" applyFill="1" applyBorder="1" applyAlignment="1">
      <alignment horizontal="center" vertical="center"/>
    </xf>
    <xf numFmtId="9" fontId="19" fillId="13" borderId="7" xfId="0" applyNumberFormat="1" applyFont="1" applyFill="1" applyBorder="1" applyAlignment="1">
      <alignment horizontal="center" vertical="center"/>
    </xf>
    <xf numFmtId="10" fontId="20" fillId="13" borderId="7" xfId="0" applyNumberFormat="1" applyFont="1" applyFill="1" applyBorder="1" applyAlignment="1">
      <alignment horizontal="center" vertical="center"/>
    </xf>
    <xf numFmtId="0" fontId="19" fillId="13" borderId="10" xfId="0" applyFont="1" applyFill="1" applyBorder="1" applyAlignment="1">
      <alignment horizontal="justify"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9" fillId="13" borderId="4" xfId="0" applyFont="1" applyFill="1" applyBorder="1" applyAlignment="1">
      <alignment horizontal="justify" vertical="center" wrapText="1"/>
    </xf>
    <xf numFmtId="0" fontId="26" fillId="13" borderId="4" xfId="0" applyFont="1" applyFill="1" applyBorder="1" applyAlignment="1">
      <alignment horizontal="justify" vertical="center" wrapText="1"/>
    </xf>
    <xf numFmtId="0" fontId="26" fillId="13" borderId="14" xfId="0" applyFont="1" applyFill="1" applyBorder="1" applyAlignment="1">
      <alignment horizontal="justify" vertical="center" wrapText="1"/>
    </xf>
    <xf numFmtId="169" fontId="25" fillId="13" borderId="4" xfId="5" applyNumberFormat="1" applyFont="1" applyFill="1" applyBorder="1" applyAlignment="1">
      <alignment horizontal="center" vertical="center"/>
    </xf>
    <xf numFmtId="169" fontId="25" fillId="13" borderId="10" xfId="5" applyNumberFormat="1" applyFont="1" applyFill="1" applyBorder="1" applyAlignment="1">
      <alignment horizontal="center" vertical="center"/>
    </xf>
    <xf numFmtId="0" fontId="29" fillId="16" borderId="5" xfId="0" applyFont="1" applyFill="1" applyBorder="1" applyAlignment="1">
      <alignment horizontal="center" vertical="center" wrapText="1"/>
    </xf>
    <xf numFmtId="0" fontId="30" fillId="17" borderId="5" xfId="0" applyFont="1" applyFill="1" applyBorder="1" applyAlignment="1">
      <alignment horizontal="center" vertical="center" wrapText="1"/>
    </xf>
    <xf numFmtId="168" fontId="0" fillId="0" borderId="4" xfId="0" applyNumberFormat="1" applyBorder="1" applyAlignment="1">
      <alignment horizontal="center" vertical="center"/>
    </xf>
    <xf numFmtId="10" fontId="0" fillId="0" borderId="4" xfId="0" applyNumberForma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0" fillId="0" borderId="0" xfId="0" applyAlignment="1">
      <alignment horizontal="center" vertical="center"/>
    </xf>
    <xf numFmtId="0" fontId="0" fillId="0" borderId="15" xfId="0" pivotButton="1" applyBorder="1" applyAlignment="1">
      <alignment horizontal="center" vertical="center"/>
    </xf>
    <xf numFmtId="0" fontId="0" fillId="0" borderId="15" xfId="0" applyBorder="1" applyAlignment="1">
      <alignment horizontal="center" vertical="center"/>
    </xf>
    <xf numFmtId="9" fontId="0" fillId="0" borderId="15" xfId="0" applyNumberFormat="1" applyBorder="1" applyAlignment="1">
      <alignment horizontal="center" vertical="center"/>
    </xf>
    <xf numFmtId="0" fontId="0" fillId="18" borderId="15" xfId="0" applyFill="1" applyBorder="1" applyAlignment="1">
      <alignment horizontal="center" vertical="center"/>
    </xf>
    <xf numFmtId="9" fontId="0" fillId="18" borderId="15" xfId="0" applyNumberFormat="1" applyFill="1" applyBorder="1" applyAlignment="1">
      <alignment horizontal="center" vertical="center"/>
    </xf>
    <xf numFmtId="0" fontId="0" fillId="0" borderId="16" xfId="0" pivotButton="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wrapText="1"/>
    </xf>
    <xf numFmtId="10" fontId="0" fillId="0" borderId="16" xfId="0" applyNumberFormat="1" applyBorder="1" applyAlignment="1">
      <alignment horizontal="center" vertical="center"/>
    </xf>
    <xf numFmtId="0" fontId="0" fillId="0" borderId="17" xfId="0" pivotButton="1" applyBorder="1" applyAlignment="1">
      <alignment horizontal="center"/>
    </xf>
    <xf numFmtId="0" fontId="0" fillId="0" borderId="17" xfId="0" applyBorder="1" applyAlignment="1">
      <alignment horizontal="left" vertical="center"/>
    </xf>
    <xf numFmtId="9" fontId="0" fillId="0" borderId="4" xfId="0" applyNumberFormat="1" applyBorder="1" applyAlignment="1">
      <alignment horizontal="center" vertical="center"/>
    </xf>
    <xf numFmtId="9" fontId="0" fillId="0" borderId="0" xfId="0" applyNumberFormat="1"/>
    <xf numFmtId="0" fontId="0" fillId="0" borderId="19" xfId="0" applyBorder="1" applyAlignment="1">
      <alignment horizontal="center" vertical="center"/>
    </xf>
    <xf numFmtId="0" fontId="0" fillId="0" borderId="20" xfId="0" applyBorder="1" applyAlignment="1">
      <alignment vertical="center" wrapText="1"/>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0" borderId="19" xfId="0" applyBorder="1" applyAlignment="1">
      <alignment vertical="center"/>
    </xf>
    <xf numFmtId="0" fontId="0" fillId="0" borderId="19" xfId="0" pivotButton="1" applyBorder="1" applyAlignment="1">
      <alignment horizontal="center" vertical="center"/>
    </xf>
    <xf numFmtId="0" fontId="0" fillId="0" borderId="19" xfId="0" pivotButton="1" applyBorder="1" applyAlignment="1">
      <alignment horizontal="center" vertical="center" wrapText="1"/>
    </xf>
    <xf numFmtId="0" fontId="0" fillId="0" borderId="19" xfId="0" applyBorder="1" applyAlignment="1">
      <alignment horizontal="center" vertical="center" wrapText="1"/>
    </xf>
    <xf numFmtId="0" fontId="0" fillId="0" borderId="20" xfId="0" applyNumberFormat="1" applyBorder="1" applyAlignment="1">
      <alignment horizontal="center" vertical="center"/>
    </xf>
    <xf numFmtId="1" fontId="0" fillId="0" borderId="20" xfId="0" applyNumberFormat="1" applyBorder="1" applyAlignment="1">
      <alignment horizontal="center" vertical="center"/>
    </xf>
    <xf numFmtId="170" fontId="0" fillId="0" borderId="20" xfId="0" applyNumberFormat="1" applyBorder="1" applyAlignment="1">
      <alignment horizontal="center" vertical="center"/>
    </xf>
    <xf numFmtId="0" fontId="0" fillId="0" borderId="20" xfId="0" applyBorder="1" applyAlignment="1">
      <alignment vertical="center"/>
    </xf>
    <xf numFmtId="168" fontId="0" fillId="0" borderId="20" xfId="0" applyNumberFormat="1" applyBorder="1" applyAlignment="1">
      <alignment horizontal="center" vertical="center"/>
    </xf>
    <xf numFmtId="0" fontId="0" fillId="0" borderId="18" xfId="0" applyBorder="1" applyAlignment="1">
      <alignment horizontal="left" vertical="center"/>
    </xf>
    <xf numFmtId="0" fontId="0" fillId="0" borderId="16" xfId="0" applyNumberFormat="1" applyBorder="1" applyAlignment="1">
      <alignment horizontal="center" vertical="center"/>
    </xf>
    <xf numFmtId="0" fontId="0" fillId="11" borderId="22" xfId="0" applyFont="1" applyFill="1" applyBorder="1" applyAlignment="1">
      <alignment horizontal="center" vertical="center" wrapText="1"/>
    </xf>
    <xf numFmtId="0" fontId="27" fillId="11" borderId="10" xfId="0" applyFont="1" applyFill="1" applyBorder="1" applyAlignment="1">
      <alignment horizontal="justify" vertical="center" wrapText="1"/>
    </xf>
    <xf numFmtId="9" fontId="19" fillId="13" borderId="21" xfId="0" applyNumberFormat="1" applyFont="1" applyFill="1" applyBorder="1" applyAlignment="1">
      <alignment horizontal="center" vertical="center"/>
    </xf>
    <xf numFmtId="0" fontId="7" fillId="14" borderId="23" xfId="0" applyFont="1" applyFill="1" applyBorder="1" applyAlignment="1">
      <alignment horizontal="center" vertical="center" wrapText="1"/>
    </xf>
    <xf numFmtId="0" fontId="7" fillId="14" borderId="24" xfId="0" applyFont="1" applyFill="1" applyBorder="1" applyAlignment="1">
      <alignment horizontal="center" vertical="center"/>
    </xf>
    <xf numFmtId="0" fontId="7" fillId="14" borderId="24" xfId="0" applyFont="1" applyFill="1" applyBorder="1" applyAlignment="1">
      <alignment vertical="center"/>
    </xf>
    <xf numFmtId="0" fontId="9" fillId="20" borderId="4" xfId="0" applyFont="1" applyFill="1" applyBorder="1" applyAlignment="1">
      <alignment horizontal="center" vertical="center" wrapText="1"/>
    </xf>
    <xf numFmtId="0" fontId="0" fillId="20" borderId="4" xfId="0" applyFont="1" applyFill="1" applyBorder="1" applyAlignment="1">
      <alignment horizontal="center" vertical="center" wrapText="1"/>
    </xf>
    <xf numFmtId="0" fontId="0" fillId="19" borderId="4" xfId="0" applyFont="1" applyFill="1" applyBorder="1" applyAlignment="1">
      <alignment horizontal="center" vertical="center" wrapText="1"/>
    </xf>
    <xf numFmtId="0" fontId="0" fillId="20" borderId="4" xfId="0" applyFont="1" applyFill="1" applyBorder="1" applyAlignment="1">
      <alignment horizontal="center" vertical="center"/>
    </xf>
    <xf numFmtId="9" fontId="0" fillId="20" borderId="4" xfId="0" applyNumberFormat="1" applyFont="1" applyFill="1" applyBorder="1" applyAlignment="1">
      <alignment horizontal="center" vertical="center" wrapText="1"/>
    </xf>
    <xf numFmtId="0" fontId="11" fillId="20" borderId="4" xfId="0" applyFont="1" applyFill="1" applyBorder="1" applyAlignment="1">
      <alignment horizontal="center" vertical="center"/>
    </xf>
    <xf numFmtId="9" fontId="11" fillId="20" borderId="4" xfId="0" applyNumberFormat="1" applyFont="1" applyFill="1" applyBorder="1" applyAlignment="1">
      <alignment horizontal="center" vertical="center"/>
    </xf>
    <xf numFmtId="9" fontId="31" fillId="13" borderId="22" xfId="0" applyNumberFormat="1" applyFont="1" applyFill="1" applyBorder="1" applyAlignment="1">
      <alignment horizontal="left" vertical="top" wrapText="1"/>
    </xf>
    <xf numFmtId="0" fontId="10" fillId="20" borderId="4" xfId="0" applyFont="1" applyFill="1" applyBorder="1" applyAlignment="1">
      <alignment horizontal="center" vertical="center" wrapText="1"/>
    </xf>
    <xf numFmtId="0" fontId="9" fillId="19" borderId="4" xfId="0" applyFont="1" applyFill="1" applyBorder="1" applyAlignment="1">
      <alignment horizontal="center" vertical="center" wrapText="1"/>
    </xf>
    <xf numFmtId="3" fontId="9" fillId="20" borderId="4" xfId="0" applyNumberFormat="1" applyFont="1" applyFill="1" applyBorder="1" applyAlignment="1">
      <alignment horizontal="center" vertical="center" wrapText="1"/>
    </xf>
    <xf numFmtId="0" fontId="11" fillId="20" borderId="4" xfId="0" applyFont="1" applyFill="1" applyBorder="1" applyAlignment="1">
      <alignment horizontal="center" vertical="center" wrapText="1"/>
    </xf>
    <xf numFmtId="9" fontId="0" fillId="0" borderId="4" xfId="0" applyNumberFormat="1" applyFont="1" applyBorder="1" applyAlignment="1">
      <alignment horizontal="center" vertical="center"/>
    </xf>
    <xf numFmtId="9" fontId="0" fillId="20" borderId="4" xfId="0" applyNumberFormat="1" applyFont="1" applyFill="1" applyBorder="1" applyAlignment="1">
      <alignment horizontal="center" vertical="center"/>
    </xf>
    <xf numFmtId="20" fontId="11" fillId="20" borderId="4" xfId="0" applyNumberFormat="1" applyFont="1" applyFill="1" applyBorder="1" applyAlignment="1">
      <alignment horizontal="center" vertical="center"/>
    </xf>
    <xf numFmtId="9" fontId="9" fillId="20" borderId="4" xfId="0" applyNumberFormat="1" applyFont="1" applyFill="1" applyBorder="1" applyAlignment="1">
      <alignment horizontal="center" vertical="center" wrapText="1"/>
    </xf>
    <xf numFmtId="2" fontId="19" fillId="13" borderId="5" xfId="0" applyNumberFormat="1" applyFont="1" applyFill="1" applyBorder="1" applyAlignment="1">
      <alignment horizontal="center" vertical="center"/>
    </xf>
    <xf numFmtId="171" fontId="19" fillId="13" borderId="5" xfId="0" applyNumberFormat="1" applyFont="1" applyFill="1" applyBorder="1" applyAlignment="1">
      <alignment horizontal="center" vertical="center"/>
    </xf>
    <xf numFmtId="0" fontId="31" fillId="13" borderId="4" xfId="0" applyFont="1" applyFill="1" applyBorder="1" applyAlignment="1">
      <alignment horizontal="justify" vertical="center" wrapText="1"/>
    </xf>
    <xf numFmtId="2" fontId="0" fillId="0" borderId="4" xfId="0" applyNumberFormat="1" applyBorder="1" applyAlignment="1">
      <alignment horizontal="center" vertical="center"/>
    </xf>
    <xf numFmtId="0" fontId="12" fillId="20" borderId="4" xfId="0" applyFont="1" applyFill="1" applyBorder="1" applyAlignment="1">
      <alignment horizontal="center" vertical="center" wrapText="1"/>
    </xf>
    <xf numFmtId="9" fontId="11" fillId="20" borderId="4" xfId="0" applyNumberFormat="1" applyFont="1" applyFill="1" applyBorder="1" applyAlignment="1">
      <alignment horizontal="center" vertical="center" wrapText="1"/>
    </xf>
    <xf numFmtId="0" fontId="9" fillId="20" borderId="4" xfId="3" applyNumberFormat="1" applyFont="1" applyFill="1" applyBorder="1" applyAlignment="1">
      <alignment horizontal="center" vertical="center" wrapText="1"/>
    </xf>
    <xf numFmtId="166" fontId="9" fillId="20" borderId="4" xfId="3" applyNumberFormat="1" applyFont="1" applyFill="1" applyBorder="1" applyAlignment="1">
      <alignment horizontal="center" vertical="center" wrapText="1"/>
    </xf>
    <xf numFmtId="9" fontId="19" fillId="13" borderId="4" xfId="0" applyNumberFormat="1" applyFont="1" applyFill="1" applyBorder="1" applyAlignment="1">
      <alignment horizontal="center" vertical="center" wrapText="1"/>
    </xf>
    <xf numFmtId="9" fontId="19" fillId="13" borderId="21" xfId="0" applyNumberFormat="1" applyFont="1" applyFill="1" applyBorder="1" applyAlignment="1">
      <alignment horizontal="center" vertical="center" wrapText="1"/>
    </xf>
    <xf numFmtId="9" fontId="19" fillId="13" borderId="22" xfId="0" applyNumberFormat="1" applyFont="1" applyFill="1" applyBorder="1" applyAlignment="1">
      <alignment horizontal="center" vertical="center" wrapText="1"/>
    </xf>
    <xf numFmtId="20" fontId="0" fillId="20" borderId="4" xfId="0" applyNumberFormat="1" applyFont="1" applyFill="1" applyBorder="1" applyAlignment="1">
      <alignment horizontal="center" vertical="center" wrapText="1"/>
    </xf>
    <xf numFmtId="0" fontId="0" fillId="20" borderId="4" xfId="0" applyFont="1" applyFill="1" applyBorder="1" applyAlignment="1">
      <alignment vertical="center" wrapText="1"/>
    </xf>
    <xf numFmtId="0" fontId="14" fillId="20" borderId="4" xfId="0" applyFont="1" applyFill="1" applyBorder="1" applyAlignment="1">
      <alignment horizontal="center" vertical="center"/>
    </xf>
    <xf numFmtId="0" fontId="9" fillId="20" borderId="4" xfId="0" applyNumberFormat="1" applyFont="1" applyFill="1" applyBorder="1" applyAlignment="1">
      <alignment horizontal="center" vertical="center" wrapText="1"/>
    </xf>
    <xf numFmtId="0" fontId="0" fillId="20" borderId="4" xfId="0" applyNumberFormat="1" applyFont="1" applyFill="1" applyBorder="1" applyAlignment="1">
      <alignment horizontal="center" vertical="center" wrapText="1"/>
    </xf>
    <xf numFmtId="9" fontId="0" fillId="20" borderId="4" xfId="1" applyNumberFormat="1" applyFont="1" applyFill="1" applyBorder="1" applyAlignment="1">
      <alignment horizontal="center" vertical="center"/>
    </xf>
    <xf numFmtId="0" fontId="33" fillId="20" borderId="4" xfId="0" applyFont="1" applyFill="1" applyBorder="1" applyAlignment="1">
      <alignment horizontal="left" vertical="center" wrapText="1"/>
    </xf>
    <xf numFmtId="0" fontId="28" fillId="20" borderId="4" xfId="0" applyFont="1" applyFill="1" applyBorder="1" applyAlignment="1">
      <alignment horizontal="center" vertical="center"/>
    </xf>
    <xf numFmtId="9" fontId="28" fillId="20" borderId="4" xfId="0" applyNumberFormat="1" applyFont="1" applyFill="1" applyBorder="1" applyAlignment="1">
      <alignment horizontal="center" vertical="center" wrapText="1"/>
    </xf>
    <xf numFmtId="9" fontId="11" fillId="20" borderId="4" xfId="1" applyNumberFormat="1" applyFont="1" applyFill="1" applyBorder="1" applyAlignment="1">
      <alignment horizontal="center" vertical="center"/>
    </xf>
    <xf numFmtId="172" fontId="11" fillId="13" borderId="4" xfId="9" applyNumberFormat="1" applyFont="1" applyFill="1" applyBorder="1" applyAlignment="1">
      <alignment horizontal="center" vertical="center"/>
    </xf>
    <xf numFmtId="1" fontId="11" fillId="13" borderId="4" xfId="0" applyNumberFormat="1" applyFont="1" applyFill="1" applyBorder="1" applyAlignment="1">
      <alignment horizontal="center" vertical="center" wrapText="1"/>
    </xf>
    <xf numFmtId="9" fontId="19" fillId="13" borderId="4" xfId="0" applyNumberFormat="1" applyFont="1" applyFill="1" applyBorder="1" applyAlignment="1">
      <alignment horizontal="center" vertical="center"/>
    </xf>
    <xf numFmtId="1" fontId="19" fillId="13" borderId="4" xfId="0" applyNumberFormat="1" applyFont="1" applyFill="1" applyBorder="1" applyAlignment="1">
      <alignment horizontal="center" vertical="center"/>
    </xf>
    <xf numFmtId="1" fontId="19" fillId="13" borderId="22" xfId="0" applyNumberFormat="1" applyFont="1" applyFill="1" applyBorder="1" applyAlignment="1">
      <alignment horizontal="center" vertical="center" wrapText="1"/>
    </xf>
    <xf numFmtId="0" fontId="0" fillId="15" borderId="4" xfId="0" applyFont="1" applyFill="1" applyBorder="1" applyAlignment="1">
      <alignment horizontal="center" vertical="center" wrapText="1"/>
    </xf>
    <xf numFmtId="9" fontId="0" fillId="15" borderId="4" xfId="0" applyNumberFormat="1" applyFont="1" applyFill="1" applyBorder="1" applyAlignment="1">
      <alignment horizontal="center" vertical="center" wrapText="1"/>
    </xf>
    <xf numFmtId="0" fontId="0" fillId="15" borderId="4" xfId="0" applyFont="1" applyFill="1" applyBorder="1" applyAlignment="1">
      <alignment horizontal="center" vertical="center"/>
    </xf>
    <xf numFmtId="0" fontId="11" fillId="15" borderId="4" xfId="0" applyFont="1" applyFill="1" applyBorder="1" applyAlignment="1">
      <alignment horizontal="center" vertical="center"/>
    </xf>
    <xf numFmtId="9" fontId="14" fillId="15" borderId="4" xfId="1" applyNumberFormat="1" applyFont="1" applyFill="1" applyBorder="1" applyAlignment="1">
      <alignment horizontal="center" vertical="center"/>
    </xf>
    <xf numFmtId="20" fontId="11" fillId="15" borderId="4" xfId="0" applyNumberFormat="1" applyFont="1" applyFill="1" applyBorder="1" applyAlignment="1">
      <alignment horizontal="center" vertical="center"/>
    </xf>
    <xf numFmtId="0" fontId="27" fillId="13" borderId="4" xfId="0" applyFont="1" applyFill="1" applyBorder="1" applyAlignment="1">
      <alignment horizontal="justify" vertical="justify" wrapText="1"/>
    </xf>
    <xf numFmtId="0" fontId="27" fillId="13" borderId="21" xfId="0" applyFont="1" applyFill="1" applyBorder="1" applyAlignment="1">
      <alignment horizontal="justify" vertical="top" wrapText="1"/>
    </xf>
    <xf numFmtId="0" fontId="27" fillId="13" borderId="4" xfId="0" applyFont="1" applyFill="1" applyBorder="1" applyAlignment="1">
      <alignment horizontal="justify" vertical="top" wrapText="1"/>
    </xf>
    <xf numFmtId="0" fontId="27" fillId="13" borderId="4" xfId="0" applyFont="1" applyFill="1" applyBorder="1" applyAlignment="1">
      <alignment horizontal="justify" vertical="center" wrapText="1"/>
    </xf>
    <xf numFmtId="0" fontId="27" fillId="13" borderId="14" xfId="0" applyFont="1" applyFill="1" applyBorder="1" applyAlignment="1">
      <alignment horizontal="justify" vertical="top" wrapText="1"/>
    </xf>
    <xf numFmtId="0" fontId="19" fillId="13" borderId="21" xfId="0" applyFont="1" applyFill="1" applyBorder="1" applyAlignment="1">
      <alignment horizontal="justify" vertical="center" wrapText="1"/>
    </xf>
    <xf numFmtId="0" fontId="31" fillId="13" borderId="21" xfId="0" applyFont="1" applyFill="1" applyBorder="1" applyAlignment="1">
      <alignment horizontal="justify" vertical="center" wrapText="1"/>
    </xf>
    <xf numFmtId="0" fontId="28" fillId="13" borderId="21" xfId="0" applyFont="1" applyFill="1" applyBorder="1" applyAlignment="1">
      <alignment horizontal="justify" vertical="center" wrapText="1"/>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13"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19" fillId="13" borderId="7" xfId="0" applyFont="1" applyFill="1" applyBorder="1" applyAlignment="1">
      <alignment horizontal="justify" vertical="center" wrapText="1"/>
    </xf>
    <xf numFmtId="0" fontId="19" fillId="13" borderId="8" xfId="0" applyFont="1" applyFill="1" applyBorder="1" applyAlignment="1">
      <alignment horizontal="justify" vertical="center" wrapText="1"/>
    </xf>
    <xf numFmtId="0" fontId="19" fillId="13" borderId="9" xfId="0" applyFont="1" applyFill="1" applyBorder="1" applyAlignment="1">
      <alignment horizontal="justify" vertical="center" wrapText="1"/>
    </xf>
  </cellXfs>
  <cellStyles count="37">
    <cellStyle name="Graphics" xfId="4"/>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1528">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alignment wrapText="1" readingOrder="0"/>
    </dxf>
    <dxf>
      <numFmt numFmtId="0" formatCode="General"/>
    </dxf>
    <dxf>
      <numFmt numFmtId="13" formatCode="0%"/>
    </dxf>
    <dxf>
      <numFmt numFmtId="168" formatCode="0.0%"/>
    </dxf>
    <dxf>
      <numFmt numFmtId="25" formatCode="h:mm"/>
    </dxf>
    <dxf>
      <numFmt numFmtId="1" formatCode="0"/>
    </dxf>
    <dxf>
      <numFmt numFmtId="13" formatCode="0%"/>
    </dxf>
    <dxf>
      <numFmt numFmtId="168" formatCode="0.0%"/>
    </dxf>
    <dxf>
      <numFmt numFmtId="14" formatCode="0.00%"/>
    </dxf>
    <dxf>
      <numFmt numFmtId="173" formatCode="0.000%"/>
    </dxf>
    <dxf>
      <numFmt numFmtId="14" formatCode="0.00%"/>
    </dxf>
    <dxf>
      <numFmt numFmtId="168" formatCode="0.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170" formatCode="h:mm:ss;@"/>
    </dxf>
    <dxf>
      <numFmt numFmtId="174" formatCode="[$-F400]h:mm:ss\ AM/PM"/>
    </dxf>
    <dxf>
      <numFmt numFmtId="25" formatCode="h:mm"/>
    </dxf>
    <dxf>
      <numFmt numFmtId="1" formatCode="0"/>
    </dxf>
    <dxf>
      <numFmt numFmtId="171" formatCode="0.0"/>
    </dxf>
    <dxf>
      <numFmt numFmtId="0" formatCode="General"/>
    </dxf>
    <dxf>
      <numFmt numFmtId="0" formatCode="General"/>
    </dxf>
    <dxf>
      <numFmt numFmtId="1" formatCode="0"/>
    </dxf>
    <dxf>
      <numFmt numFmtId="171" formatCode="0.0"/>
    </dxf>
    <dxf>
      <numFmt numFmtId="0" formatCode="General"/>
    </dxf>
    <dxf>
      <numFmt numFmtId="13" formatCode="0%"/>
    </dxf>
    <dxf>
      <numFmt numFmtId="168" formatCode="0.0%"/>
    </dxf>
    <dxf>
      <numFmt numFmtId="1" formatCode="0"/>
    </dxf>
    <dxf>
      <numFmt numFmtId="171" formatCode="0.0"/>
    </dxf>
    <dxf>
      <numFmt numFmtId="2" formatCode="0.00"/>
    </dxf>
    <dxf>
      <numFmt numFmtId="171" formatCode="0.0"/>
    </dxf>
    <dxf>
      <numFmt numFmtId="0" formatCode="General"/>
    </dxf>
    <dxf>
      <numFmt numFmtId="1" formatCode="0"/>
    </dxf>
    <dxf>
      <numFmt numFmtId="171" formatCode="0.0"/>
    </dxf>
    <dxf>
      <numFmt numFmtId="1" formatCode="0"/>
    </dxf>
    <dxf>
      <numFmt numFmtId="0" formatCode="General"/>
    </dxf>
    <dxf>
      <numFmt numFmtId="171" formatCode="0.0"/>
    </dxf>
    <dxf>
      <numFmt numFmtId="1" formatCode="0"/>
    </dxf>
    <dxf>
      <numFmt numFmtId="0" formatCode="General"/>
    </dxf>
    <dxf>
      <numFmt numFmtId="0" formatCode="General"/>
    </dxf>
    <dxf>
      <numFmt numFmtId="1" formatCode="0"/>
    </dxf>
    <dxf>
      <numFmt numFmtId="0" formatCode="General"/>
    </dxf>
    <dxf>
      <numFmt numFmtId="0" formatCode="General"/>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numFmt numFmtId="13" formatCode="0%"/>
    </dxf>
    <dxf>
      <numFmt numFmtId="168" formatCode="0.0%"/>
    </dxf>
    <dxf>
      <numFmt numFmtId="14" formatCode="0.00%"/>
    </dxf>
    <dxf>
      <numFmt numFmtId="0" formatCode="General"/>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numFmt numFmtId="0" formatCode="General"/>
    </dxf>
    <dxf>
      <numFmt numFmtId="13" formatCode="0%"/>
    </dxf>
    <dxf>
      <numFmt numFmtId="168" formatCode="0.0%"/>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numFmt numFmtId="2" formatCode="0.00"/>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8" formatCode="0.0%"/>
    </dxf>
    <dxf>
      <numFmt numFmtId="14" formatCode="0.00%"/>
    </dxf>
    <dxf>
      <numFmt numFmtId="173" formatCode="0.000%"/>
    </dxf>
    <dxf>
      <numFmt numFmtId="14" formatCode="0.00%"/>
    </dxf>
    <dxf>
      <numFmt numFmtId="168" formatCode="0.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170" formatCode="h:mm:ss;@"/>
    </dxf>
    <dxf>
      <numFmt numFmtId="174" formatCode="[$-F400]h:mm:ss\ AM/PM"/>
    </dxf>
    <dxf>
      <numFmt numFmtId="25" formatCode="h:mm"/>
    </dxf>
    <dxf>
      <numFmt numFmtId="1" formatCode="0"/>
    </dxf>
    <dxf>
      <numFmt numFmtId="171" formatCode="0.0"/>
    </dxf>
    <dxf>
      <numFmt numFmtId="0" formatCode="General"/>
    </dxf>
    <dxf>
      <numFmt numFmtId="0" formatCode="General"/>
    </dxf>
    <dxf>
      <numFmt numFmtId="1" formatCode="0"/>
    </dxf>
    <dxf>
      <numFmt numFmtId="171" formatCode="0.0"/>
    </dxf>
    <dxf>
      <numFmt numFmtId="0" formatCode="General"/>
    </dxf>
    <dxf>
      <numFmt numFmtId="13" formatCode="0%"/>
    </dxf>
    <dxf>
      <numFmt numFmtId="168" formatCode="0.0%"/>
    </dxf>
    <dxf>
      <numFmt numFmtId="1" formatCode="0"/>
    </dxf>
    <dxf>
      <numFmt numFmtId="171" formatCode="0.0"/>
    </dxf>
    <dxf>
      <numFmt numFmtId="2" formatCode="0.00"/>
    </dxf>
    <dxf>
      <numFmt numFmtId="171" formatCode="0.0"/>
    </dxf>
    <dxf>
      <numFmt numFmtId="0" formatCode="General"/>
    </dxf>
    <dxf>
      <numFmt numFmtId="1" formatCode="0"/>
    </dxf>
    <dxf>
      <numFmt numFmtId="171" formatCode="0.0"/>
    </dxf>
    <dxf>
      <numFmt numFmtId="1" formatCode="0"/>
    </dxf>
    <dxf>
      <numFmt numFmtId="0" formatCode="General"/>
    </dxf>
    <dxf>
      <numFmt numFmtId="171" formatCode="0.0"/>
    </dxf>
    <dxf>
      <numFmt numFmtId="1" formatCode="0"/>
    </dxf>
    <dxf>
      <numFmt numFmtId="0" formatCode="General"/>
    </dxf>
    <dxf>
      <numFmt numFmtId="0" formatCode="General"/>
    </dxf>
    <dxf>
      <numFmt numFmtId="1" formatCode="0"/>
    </dxf>
    <dxf>
      <numFmt numFmtId="0" formatCode="General"/>
    </dxf>
    <dxf>
      <numFmt numFmtId="0" formatCode="General"/>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patternFill>
          <bgColor rgb="FF00B050"/>
        </patternFill>
      </fill>
    </dxf>
  </dxfs>
  <tableStyles count="1" defaultTableStyle="TableStyleMedium2" defaultPivotStyle="PivotStyleLight16">
    <tableStyle name="Estilo de segmentación de datos 1" pivot="0" table="0" count="1">
      <tableStyleElement type="headerRow" dxfId="1527"/>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Indicadores I Trimestre 2019.xlsx]tablas!TablaDinámica1</c:name>
    <c:fmtId val="30"/>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 </a:t>
            </a:r>
            <a:r>
              <a:rPr lang="es-CO" sz="1100"/>
              <a:t>(*Clasificación)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0.25</c:v>
                </c:pt>
                <c:pt idx="1">
                  <c:v>0</c:v>
                </c:pt>
              </c:numCache>
            </c:numRef>
          </c:val>
          <c:extLst>
            <c:ext xmlns:c16="http://schemas.microsoft.com/office/drawing/2014/chart" uri="{C3380CC4-5D6E-409C-BE32-E72D297353CC}">
              <c16:uniqueId val="{00000000-1BC5-43F4-8990-9D49491998EC}"/>
            </c:ext>
          </c:extLst>
        </c:ser>
        <c:ser>
          <c:idx val="1"/>
          <c:order val="1"/>
          <c:tx>
            <c:strRef>
              <c:f>tablas!$C$3:$C$4</c:f>
              <c:strCache>
                <c:ptCount val="1"/>
                <c:pt idx="0">
                  <c:v>BUENO</c:v>
                </c:pt>
              </c:strCache>
            </c:strRef>
          </c:tx>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c:v>
                </c:pt>
                <c:pt idx="1">
                  <c:v>0.25</c:v>
                </c:pt>
              </c:numCache>
            </c:numRef>
          </c:val>
          <c:extLst>
            <c:ext xmlns:c16="http://schemas.microsoft.com/office/drawing/2014/chart" uri="{C3380CC4-5D6E-409C-BE32-E72D297353CC}">
              <c16:uniqueId val="{0000000B-4392-49D8-8B7E-E3194CC9988E}"/>
            </c:ext>
          </c:extLst>
        </c:ser>
        <c:ser>
          <c:idx val="2"/>
          <c:order val="2"/>
          <c:tx>
            <c:strRef>
              <c:f>tablas!$D$3:$D$4</c:f>
              <c:strCache>
                <c:ptCount val="1"/>
                <c:pt idx="0">
                  <c:v>REGULAR</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0.125</c:v>
                </c:pt>
                <c:pt idx="1">
                  <c:v>0</c:v>
                </c:pt>
              </c:numCache>
            </c:numRef>
          </c:val>
          <c:extLst>
            <c:ext xmlns:c16="http://schemas.microsoft.com/office/drawing/2014/chart" uri="{C3380CC4-5D6E-409C-BE32-E72D297353CC}">
              <c16:uniqueId val="{00000000-56F1-4EAC-A265-070FF064CC61}"/>
            </c:ext>
          </c:extLst>
        </c:ser>
        <c:ser>
          <c:idx val="3"/>
          <c:order val="3"/>
          <c:tx>
            <c:strRef>
              <c:f>tablas!$E$3:$E$4</c:f>
              <c:strCache>
                <c:ptCount val="1"/>
                <c:pt idx="0">
                  <c:v>MALO</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c:v>
                </c:pt>
                <c:pt idx="1">
                  <c:v>0.125</c:v>
                </c:pt>
              </c:numCache>
            </c:numRef>
          </c:val>
          <c:extLst>
            <c:ext xmlns:c16="http://schemas.microsoft.com/office/drawing/2014/chart" uri="{C3380CC4-5D6E-409C-BE32-E72D297353CC}">
              <c16:uniqueId val="{00000001-56F1-4EAC-A265-070FF064CC61}"/>
            </c:ext>
          </c:extLst>
        </c:ser>
        <c:ser>
          <c:idx val="4"/>
          <c:order val="4"/>
          <c:tx>
            <c:strRef>
              <c:f>tablas!$F$3:$F$4</c:f>
              <c:strCache>
                <c:ptCount val="1"/>
                <c:pt idx="0">
                  <c:v>NA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0.125</c:v>
                </c:pt>
                <c:pt idx="1">
                  <c:v>0.125</c:v>
                </c:pt>
              </c:numCache>
            </c:numRef>
          </c:val>
          <c:extLst>
            <c:ext xmlns:c16="http://schemas.microsoft.com/office/drawing/2014/chart" uri="{C3380CC4-5D6E-409C-BE32-E72D297353CC}">
              <c16:uniqueId val="{00000002-56F1-4EAC-A265-070FF064CC61}"/>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majorGridlines>
          <c:spPr>
            <a:ln w="9525" cap="flat" cmpd="sng" algn="ctr">
              <a:solidFill>
                <a:schemeClr val="accent1"/>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tileRect/>
    </a:gradFill>
    <a:ln w="25400" cap="flat" cmpd="sng" algn="ctr">
      <a:solidFill>
        <a:schemeClr val="accent1"/>
      </a:solidFill>
      <a:prstDash val="solid"/>
      <a:round/>
    </a:ln>
    <a:effectLst/>
    <a:scene3d>
      <a:camera prst="orthographicFront"/>
      <a:lightRig rig="threePt" dir="t"/>
    </a:scene3d>
    <a:sp3d>
      <a:bevelT/>
    </a:sp3d>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Indicadores I Trimestre 2019.xlsx]tablas!TablaDinámica4</c:name>
    <c:fmtId val="5"/>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 </a:t>
            </a:r>
            <a:r>
              <a:rPr lang="es-CO" sz="1100" b="1"/>
              <a:t>(Cant.</a:t>
            </a:r>
            <a:r>
              <a:rPr lang="es-CO" sz="1100" b="1" baseline="0"/>
              <a:t> de Indicadores</a:t>
            </a:r>
            <a:r>
              <a:rPr lang="es-CO" sz="1100" b="1"/>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3"/>
          </a:solidFill>
          <a:ln>
            <a:noFill/>
          </a:ln>
          <a:effectLst/>
        </c:spPr>
        <c:marker>
          <c:symbol val="none"/>
        </c:marker>
      </c:pivotFmt>
      <c:pivotFmt>
        <c:idx val="17"/>
        <c:spPr>
          <a:solidFill>
            <a:srgbClr val="FFC000"/>
          </a:solidFill>
          <a:ln>
            <a:noFill/>
          </a:ln>
          <a:effectLst/>
        </c:spPr>
        <c:marker>
          <c:symbol val="none"/>
        </c:marker>
      </c:pivotFmt>
      <c:pivotFmt>
        <c:idx val="18"/>
        <c:spPr>
          <a:solidFill>
            <a:schemeClr val="accent2"/>
          </a:solidFill>
          <a:ln>
            <a:noFill/>
          </a:ln>
          <a:effectLst/>
        </c:spPr>
        <c:marker>
          <c:symbol val="none"/>
        </c:marker>
      </c:pivotFmt>
      <c:pivotFmt>
        <c:idx val="19"/>
        <c:spPr>
          <a:solidFill>
            <a:srgbClr val="7030A0"/>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3"/>
          </a:solidFill>
          <a:ln>
            <a:noFill/>
          </a:ln>
          <a:effectLst/>
        </c:spPr>
        <c:marker>
          <c:symbol val="none"/>
        </c:marker>
      </c:pivotFmt>
      <c:pivotFmt>
        <c:idx val="22"/>
        <c:spPr>
          <a:solidFill>
            <a:srgbClr val="FFC000"/>
          </a:solidFill>
          <a:ln>
            <a:noFill/>
          </a:ln>
          <a:effectLst/>
        </c:spPr>
        <c:marker>
          <c:symbol val="none"/>
        </c:marker>
      </c:pivotFmt>
      <c:pivotFmt>
        <c:idx val="23"/>
        <c:spPr>
          <a:solidFill>
            <a:schemeClr val="accent2"/>
          </a:solidFill>
          <a:ln>
            <a:noFill/>
          </a:ln>
          <a:effectLst/>
        </c:spPr>
        <c:marker>
          <c:symbol val="none"/>
        </c:marker>
      </c:pivotFmt>
      <c:pivotFmt>
        <c:idx val="24"/>
        <c:spPr>
          <a:solidFill>
            <a:srgbClr val="7030A0"/>
          </a:solidFill>
          <a:ln>
            <a:noFill/>
          </a:ln>
          <a:effectLst/>
        </c:spPr>
        <c:marker>
          <c:symbol val="none"/>
        </c:marke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3">
              <a:lumMod val="75000"/>
            </a:schemeClr>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rgbClr val="FFC000"/>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rgbClr val="C00000"/>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4"/>
        <c:spPr>
          <a:solidFill>
            <a:schemeClr val="bg1"/>
          </a:solidFill>
          <a:ln>
            <a:noFill/>
          </a:ln>
          <a:effectLst/>
          <a:scene3d>
            <a:camera prst="orthographicFront"/>
            <a:lightRig rig="threePt" dir="t"/>
          </a:scene3d>
          <a:sp3d>
            <a:bevel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4256808623750611E-2"/>
          <c:y val="0.11290718079247852"/>
          <c:w val="0.95842716976754017"/>
          <c:h val="0.63496797300254626"/>
        </c:manualLayout>
      </c:layout>
      <c:barChart>
        <c:barDir val="col"/>
        <c:grouping val="clustered"/>
        <c:varyColors val="0"/>
        <c:ser>
          <c:idx val="0"/>
          <c:order val="0"/>
          <c:tx>
            <c:strRef>
              <c:f>tablas!$B$53:$B$54</c:f>
              <c:strCache>
                <c:ptCount val="1"/>
                <c:pt idx="0">
                  <c:v>EXCELENTE</c:v>
                </c:pt>
              </c:strCache>
            </c:strRef>
          </c:tx>
          <c:spPr>
            <a:solidFill>
              <a:schemeClr val="accent1"/>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tablas!$B$55:$B$56</c:f>
              <c:numCache>
                <c:formatCode>General</c:formatCode>
                <c:ptCount val="1"/>
                <c:pt idx="0">
                  <c:v>2</c:v>
                </c:pt>
              </c:numCache>
            </c:numRef>
          </c:val>
          <c:extLst>
            <c:ext xmlns:c16="http://schemas.microsoft.com/office/drawing/2014/chart" uri="{C3380CC4-5D6E-409C-BE32-E72D297353CC}">
              <c16:uniqueId val="{00000000-4FCE-4F58-9535-8F29B9F66FBD}"/>
            </c:ext>
          </c:extLst>
        </c:ser>
        <c:ser>
          <c:idx val="1"/>
          <c:order val="1"/>
          <c:tx>
            <c:strRef>
              <c:f>tablas!$C$53:$C$54</c:f>
              <c:strCache>
                <c:ptCount val="1"/>
                <c:pt idx="0">
                  <c:v>BUENO</c:v>
                </c:pt>
              </c:strCache>
            </c:strRef>
          </c:tx>
          <c:spPr>
            <a:solidFill>
              <a:schemeClr val="accent3">
                <a:lumMod val="75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tablas!$C$55:$C$56</c:f>
              <c:numCache>
                <c:formatCode>General</c:formatCode>
                <c:ptCount val="1"/>
                <c:pt idx="0">
                  <c:v>2</c:v>
                </c:pt>
              </c:numCache>
            </c:numRef>
          </c:val>
          <c:extLst>
            <c:ext xmlns:c16="http://schemas.microsoft.com/office/drawing/2014/chart" uri="{C3380CC4-5D6E-409C-BE32-E72D297353CC}">
              <c16:uniqueId val="{0000000B-6AE1-4237-9650-2AA5844C63C8}"/>
            </c:ext>
          </c:extLst>
        </c:ser>
        <c:ser>
          <c:idx val="2"/>
          <c:order val="2"/>
          <c:tx>
            <c:strRef>
              <c:f>tablas!$D$53:$D$54</c:f>
              <c:strCache>
                <c:ptCount val="1"/>
                <c:pt idx="0">
                  <c:v>REGULAR</c:v>
                </c:pt>
              </c:strCache>
            </c:strRef>
          </c:tx>
          <c:spPr>
            <a:solidFill>
              <a:srgbClr val="FFC00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tablas!$D$55:$D$56</c:f>
              <c:numCache>
                <c:formatCode>General</c:formatCode>
                <c:ptCount val="1"/>
                <c:pt idx="0">
                  <c:v>1</c:v>
                </c:pt>
              </c:numCache>
            </c:numRef>
          </c:val>
          <c:extLst>
            <c:ext xmlns:c16="http://schemas.microsoft.com/office/drawing/2014/chart" uri="{C3380CC4-5D6E-409C-BE32-E72D297353CC}">
              <c16:uniqueId val="{00000000-ED4F-4350-9ED6-2DFBC3F9A1B8}"/>
            </c:ext>
          </c:extLst>
        </c:ser>
        <c:ser>
          <c:idx val="3"/>
          <c:order val="3"/>
          <c:tx>
            <c:strRef>
              <c:f>tablas!$E$53:$E$54</c:f>
              <c:strCache>
                <c:ptCount val="1"/>
                <c:pt idx="0">
                  <c:v>MALO</c:v>
                </c:pt>
              </c:strCache>
            </c:strRef>
          </c:tx>
          <c:spPr>
            <a:solidFill>
              <a:srgbClr val="C0000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tablas!$E$55:$E$56</c:f>
              <c:numCache>
                <c:formatCode>General</c:formatCode>
                <c:ptCount val="1"/>
                <c:pt idx="0">
                  <c:v>1</c:v>
                </c:pt>
              </c:numCache>
            </c:numRef>
          </c:val>
          <c:extLst>
            <c:ext xmlns:c16="http://schemas.microsoft.com/office/drawing/2014/chart" uri="{C3380CC4-5D6E-409C-BE32-E72D297353CC}">
              <c16:uniqueId val="{00000001-ED4F-4350-9ED6-2DFBC3F9A1B8}"/>
            </c:ext>
          </c:extLst>
        </c:ser>
        <c:ser>
          <c:idx val="4"/>
          <c:order val="4"/>
          <c:tx>
            <c:strRef>
              <c:f>tablas!$F$53:$F$54</c:f>
              <c:strCache>
                <c:ptCount val="1"/>
                <c:pt idx="0">
                  <c:v>NA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tablas!$F$55:$F$56</c:f>
              <c:numCache>
                <c:formatCode>General</c:formatCode>
                <c:ptCount val="1"/>
                <c:pt idx="0">
                  <c:v>2</c:v>
                </c:pt>
              </c:numCache>
            </c:numRef>
          </c:val>
          <c:extLst>
            <c:ext xmlns:c16="http://schemas.microsoft.com/office/drawing/2014/chart" uri="{C3380CC4-5D6E-409C-BE32-E72D297353CC}">
              <c16:uniqueId val="{00000002-ED4F-4350-9ED6-2DFBC3F9A1B8}"/>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5849141742883728"/>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Indicadores I Trimestre 2019.xlsx]tablas!TablaDinámica1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0.25</c:v>
                </c:pt>
                <c:pt idx="1">
                  <c:v>0</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c:v>
                </c:pt>
                <c:pt idx="1">
                  <c:v>0.25</c:v>
                </c:pt>
              </c:numCache>
            </c:numRef>
          </c:val>
          <c:extLst>
            <c:ext xmlns:c16="http://schemas.microsoft.com/office/drawing/2014/chart" uri="{C3380CC4-5D6E-409C-BE32-E72D297353CC}">
              <c16:uniqueId val="{0000000B-4532-4303-887B-9A047A7894C9}"/>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0.125</c:v>
                </c:pt>
                <c:pt idx="1">
                  <c:v>0</c:v>
                </c:pt>
              </c:numCache>
            </c:numRef>
          </c:val>
          <c:extLst>
            <c:ext xmlns:c16="http://schemas.microsoft.com/office/drawing/2014/chart" uri="{C3380CC4-5D6E-409C-BE32-E72D297353CC}">
              <c16:uniqueId val="{00000000-E017-4FD3-865F-E30C8C73A02F}"/>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c:v>
                </c:pt>
                <c:pt idx="1">
                  <c:v>0.125</c:v>
                </c:pt>
              </c:numCache>
            </c:numRef>
          </c:val>
          <c:extLst>
            <c:ext xmlns:c16="http://schemas.microsoft.com/office/drawing/2014/chart" uri="{C3380CC4-5D6E-409C-BE32-E72D297353CC}">
              <c16:uniqueId val="{00000001-E017-4FD3-865F-E30C8C73A02F}"/>
            </c:ext>
          </c:extLst>
        </c:ser>
        <c:ser>
          <c:idx val="4"/>
          <c:order val="4"/>
          <c:tx>
            <c:strRef>
              <c:f>tablas!$F$3:$F$4</c:f>
              <c:strCache>
                <c:ptCount val="1"/>
                <c:pt idx="0">
                  <c:v>NA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0.125</c:v>
                </c:pt>
                <c:pt idx="1">
                  <c:v>0.125</c:v>
                </c:pt>
              </c:numCache>
            </c:numRef>
          </c:val>
          <c:extLst>
            <c:ext xmlns:c16="http://schemas.microsoft.com/office/drawing/2014/chart" uri="{C3380CC4-5D6E-409C-BE32-E72D297353CC}">
              <c16:uniqueId val="{00000002-E017-4FD3-865F-E30C8C73A02F}"/>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[Copia de Indicadores I Trimestre 2019.xlsx]tablas!TablaDinámica4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tablas!$B$53:$B$54</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tablas!$B$55:$B$56</c:f>
              <c:numCache>
                <c:formatCode>General</c:formatCode>
                <c:ptCount val="1"/>
                <c:pt idx="0">
                  <c:v>2</c:v>
                </c:pt>
              </c:numCache>
            </c:numRef>
          </c:val>
          <c:extLst>
            <c:ext xmlns:c16="http://schemas.microsoft.com/office/drawing/2014/chart" uri="{C3380CC4-5D6E-409C-BE32-E72D297353CC}">
              <c16:uniqueId val="{00000000-C119-40BF-ADC1-FF7934150FFA}"/>
            </c:ext>
          </c:extLst>
        </c:ser>
        <c:ser>
          <c:idx val="1"/>
          <c:order val="1"/>
          <c:tx>
            <c:strRef>
              <c:f>tablas!$C$53:$C$54</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tablas!$C$55:$C$56</c:f>
              <c:numCache>
                <c:formatCode>General</c:formatCode>
                <c:ptCount val="1"/>
                <c:pt idx="0">
                  <c:v>2</c:v>
                </c:pt>
              </c:numCache>
            </c:numRef>
          </c:val>
          <c:extLst>
            <c:ext xmlns:c16="http://schemas.microsoft.com/office/drawing/2014/chart" uri="{C3380CC4-5D6E-409C-BE32-E72D297353CC}">
              <c16:uniqueId val="{0000000B-8A23-41AE-8402-3629421F9E9B}"/>
            </c:ext>
          </c:extLst>
        </c:ser>
        <c:ser>
          <c:idx val="2"/>
          <c:order val="2"/>
          <c:tx>
            <c:strRef>
              <c:f>tablas!$D$53:$D$54</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tablas!$D$55:$D$56</c:f>
              <c:numCache>
                <c:formatCode>General</c:formatCode>
                <c:ptCount val="1"/>
                <c:pt idx="0">
                  <c:v>1</c:v>
                </c:pt>
              </c:numCache>
            </c:numRef>
          </c:val>
          <c:extLst>
            <c:ext xmlns:c16="http://schemas.microsoft.com/office/drawing/2014/chart" uri="{C3380CC4-5D6E-409C-BE32-E72D297353CC}">
              <c16:uniqueId val="{00000000-E64B-47AC-B269-8FA8935F715E}"/>
            </c:ext>
          </c:extLst>
        </c:ser>
        <c:ser>
          <c:idx val="3"/>
          <c:order val="3"/>
          <c:tx>
            <c:strRef>
              <c:f>tablas!$E$53:$E$54</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tablas!$E$55:$E$56</c:f>
              <c:numCache>
                <c:formatCode>General</c:formatCode>
                <c:ptCount val="1"/>
                <c:pt idx="0">
                  <c:v>1</c:v>
                </c:pt>
              </c:numCache>
            </c:numRef>
          </c:val>
          <c:extLst>
            <c:ext xmlns:c16="http://schemas.microsoft.com/office/drawing/2014/chart" uri="{C3380CC4-5D6E-409C-BE32-E72D297353CC}">
              <c16:uniqueId val="{00000001-E64B-47AC-B269-8FA8935F715E}"/>
            </c:ext>
          </c:extLst>
        </c:ser>
        <c:ser>
          <c:idx val="4"/>
          <c:order val="4"/>
          <c:tx>
            <c:strRef>
              <c:f>tablas!$F$53:$F$54</c:f>
              <c:strCache>
                <c:ptCount val="1"/>
                <c:pt idx="0">
                  <c:v>NA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tablas!$A$55:$A$56</c:f>
              <c:strCache>
                <c:ptCount val="1"/>
                <c:pt idx="0">
                  <c:v>3. Oficina Asesora de Planeación</c:v>
                </c:pt>
              </c:strCache>
            </c:strRef>
          </c:cat>
          <c:val>
            <c:numRef>
              <c:f>tablas!$F$55:$F$56</c:f>
              <c:numCache>
                <c:formatCode>General</c:formatCode>
                <c:ptCount val="1"/>
                <c:pt idx="0">
                  <c:v>2</c:v>
                </c:pt>
              </c:numCache>
            </c:numRef>
          </c:val>
          <c:extLst>
            <c:ext xmlns:c16="http://schemas.microsoft.com/office/drawing/2014/chart" uri="{C3380CC4-5D6E-409C-BE32-E72D297353CC}">
              <c16:uniqueId val="{00000002-E64B-47AC-B269-8FA8935F715E}"/>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44645451447083173"/>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158561</xdr:rowOff>
    </xdr:from>
    <xdr:to>
      <xdr:col>7</xdr:col>
      <xdr:colOff>147638</xdr:colOff>
      <xdr:row>18</xdr:row>
      <xdr:rowOff>72837</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9525</xdr:rowOff>
    </xdr:from>
    <xdr:to>
      <xdr:col>2</xdr:col>
      <xdr:colOff>630891</xdr:colOff>
      <xdr:row>19</xdr:row>
      <xdr:rowOff>95250</xdr:rowOff>
    </xdr:to>
    <mc:AlternateContent xmlns:mc="http://schemas.openxmlformats.org/markup-compatibility/2006" xmlns:a14="http://schemas.microsoft.com/office/drawing/2010/main">
      <mc:Choice Requires="a14">
        <xdr:graphicFrame macro="">
          <xdr:nvGraphicFramePr>
            <xdr:cNvPr id="4" name="Dependencia">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840441" y="962025"/>
              <a:ext cx="2816038" cy="27527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761999</xdr:colOff>
      <xdr:row>14</xdr:row>
      <xdr:rowOff>155763</xdr:rowOff>
    </xdr:from>
    <xdr:to>
      <xdr:col>2</xdr:col>
      <xdr:colOff>2285999</xdr:colOff>
      <xdr:row>19</xdr:row>
      <xdr:rowOff>117663</xdr:rowOff>
    </xdr:to>
    <mc:AlternateContent xmlns:mc="http://schemas.openxmlformats.org/markup-compatibility/2006" xmlns:a14="http://schemas.microsoft.com/office/drawing/2010/main">
      <mc:Choice Requires="a14">
        <xdr:graphicFrame macro="">
          <xdr:nvGraphicFramePr>
            <xdr:cNvPr id="5" name="Clasificación (Estratégico / De Gestión)">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3428999" y="2822763"/>
              <a:ext cx="1524000" cy="9144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20</xdr:row>
      <xdr:rowOff>19050</xdr:rowOff>
    </xdr:from>
    <xdr:to>
      <xdr:col>1</xdr:col>
      <xdr:colOff>1831041</xdr:colOff>
      <xdr:row>30</xdr:row>
      <xdr:rowOff>66675</xdr:rowOff>
    </xdr:to>
    <mc:AlternateContent xmlns:mc="http://schemas.openxmlformats.org/markup-compatibility/2006" xmlns:a14="http://schemas.microsoft.com/office/drawing/2010/main">
      <mc:Choice Requires="a14">
        <xdr:graphicFrame macro="">
          <xdr:nvGraphicFramePr>
            <xdr:cNvPr id="6" name="Periodicidad">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762000" y="3829050"/>
              <a:ext cx="1831041" cy="1952625"/>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781050</xdr:colOff>
      <xdr:row>5</xdr:row>
      <xdr:rowOff>9526</xdr:rowOff>
    </xdr:from>
    <xdr:to>
      <xdr:col>3</xdr:col>
      <xdr:colOff>0</xdr:colOff>
      <xdr:row>13</xdr:row>
      <xdr:rowOff>161925</xdr:rowOff>
    </xdr:to>
    <mc:AlternateContent xmlns:mc="http://schemas.openxmlformats.org/markup-compatibility/2006" xmlns:a14="http://schemas.microsoft.com/office/drawing/2010/main">
      <mc:Choice Requires="a14">
        <xdr:graphicFrame macro="">
          <xdr:nvGraphicFramePr>
            <xdr:cNvPr id="7" name="DESEMPEÑO FINAL 1erTRIMESTRE">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DESEMPEÑO FINAL 1erTRIMESTRE"/>
            </a:graphicData>
          </a:graphic>
        </xdr:graphicFrame>
      </mc:Choice>
      <mc:Fallback xmlns="">
        <xdr:sp macro="" textlink="">
          <xdr:nvSpPr>
            <xdr:cNvPr id="0" name=""/>
            <xdr:cNvSpPr>
              <a:spLocks noTextEdit="1"/>
            </xdr:cNvSpPr>
          </xdr:nvSpPr>
          <xdr:spPr>
            <a:xfrm>
              <a:off x="3806638" y="962026"/>
              <a:ext cx="1657350" cy="167639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2</xdr:col>
      <xdr:colOff>1</xdr:colOff>
      <xdr:row>19</xdr:row>
      <xdr:rowOff>112058</xdr:rowOff>
    </xdr:from>
    <xdr:to>
      <xdr:col>7</xdr:col>
      <xdr:colOff>133349</xdr:colOff>
      <xdr:row>41</xdr:row>
      <xdr:rowOff>93007</xdr:rowOff>
    </xdr:to>
    <xdr:graphicFrame macro="">
      <xdr:nvGraphicFramePr>
        <xdr:cNvPr id="8" name="Gráfico 1">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909845</xdr:colOff>
      <xdr:row>1</xdr:row>
      <xdr:rowOff>85725</xdr:rowOff>
    </xdr:from>
    <xdr:to>
      <xdr:col>9</xdr:col>
      <xdr:colOff>152400</xdr:colOff>
      <xdr:row>3</xdr:row>
      <xdr:rowOff>181888</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a:extLst>
            <a:ext uri="{FF2B5EF4-FFF2-40B4-BE49-F238E27FC236}">
              <a16:creationId xmlns:a16="http://schemas.microsoft.com/office/drawing/2014/main" id="{00000000-0008-0000-0000-00000A000000}"/>
            </a:ext>
          </a:extLst>
        </xdr:cNvPr>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1ER TRIMESTRE DE 2019</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a:extLst>
            <a:ext uri="{FF2B5EF4-FFF2-40B4-BE49-F238E27FC236}">
              <a16:creationId xmlns:a16="http://schemas.microsoft.com/office/drawing/2014/main" id="{00000000-0008-0000-0000-00000E000000}"/>
            </a:ext>
          </a:extLst>
        </xdr:cNvPr>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a:extLst>
            <a:ext uri="{FF2B5EF4-FFF2-40B4-BE49-F238E27FC236}">
              <a16:creationId xmlns:a16="http://schemas.microsoft.com/office/drawing/2014/main" id="{00000000-0008-0000-0100-000002000000}"/>
            </a:ext>
          </a:extLst>
        </xdr:cNvPr>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1ER TRIMESTRE UAECOB 2019</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90487</xdr:colOff>
      <xdr:row>1</xdr:row>
      <xdr:rowOff>57150</xdr:rowOff>
    </xdr:from>
    <xdr:to>
      <xdr:col>14</xdr:col>
      <xdr:colOff>657225</xdr:colOff>
      <xdr:row>15</xdr:row>
      <xdr:rowOff>161926</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47</xdr:row>
      <xdr:rowOff>561975</xdr:rowOff>
    </xdr:from>
    <xdr:to>
      <xdr:col>15</xdr:col>
      <xdr:colOff>619125</xdr:colOff>
      <xdr:row>68</xdr:row>
      <xdr:rowOff>152399</xdr:rowOff>
    </xdr:to>
    <xdr:graphicFrame macro="">
      <xdr:nvGraphicFramePr>
        <xdr:cNvPr id="7" name="Gráfico 1">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icolas Casallas" refreshedDate="43575.564716666668" createdVersion="6" refreshedVersion="6" minRefreshableVersion="3" recordCount="56">
  <cacheSource type="worksheet">
    <worksheetSource ref="A7:AZ62" sheet="Indicadores 1er-2019 UAECOB"/>
  </cacheSource>
  <cacheFields count="52">
    <cacheField name="No." numFmtId="0">
      <sharedItems containsSemiMixedTypes="0" containsString="0" containsNumber="1" containsInteger="1" minValue="1" maxValue="56"/>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5">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Eficacia acciones SIG-MIPG"/>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Cumplimiento del programa de capacitación PIGA en la UAECOB"/>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Comparativo de faltantes del inventario"/>
        <s v="Disponibilidad del parque automotor de primera respuesta para la atención de incidentes y emergencias en la ciudad."/>
        <s v="Disponibilidad del Equipo menor (mayor frecuencia y/o rotación) para la atención de incidentes y emergencias en la ciudad."/>
        <s v="Tiempo de respuesta para la realización de mantenimientos correctivos del equipo menor (mayor frecuencia y/o rotación) de la UAECOB."/>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 v="Reducción en el Consumo de agua " u="1"/>
        <s v="Servidores retirados con inventario a cargo" u="1"/>
        <s v="Reducción en el Consumo de energía" u="1"/>
        <s v="Cumplimiento de las acciones de los subsistemas" u="1"/>
        <s v="Tiempo de respuesta en la ejecución de mantenimientos correctivos frecuentes en taller a los vehículos de la UAECOB." u="1"/>
        <s v="Reducción en el Consumo de gas " u="1"/>
        <s v="Cumplimiento en la atención a requerimientos de software de la Entidad" u="1"/>
        <s v="Contratos de suministros en Ejecución (de Consumo y Controlados) de la Subdirección Logística" u="1"/>
        <s v="Seguimiento a la ejecución presupuestal de los Proyectos de Inversión vigencia actual de la UAECOB." u="1"/>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3: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42" numFmtId="0">
      <sharedItems containsDate="1" containsMixedTypes="1" minDate="1899-12-30T08:30:00" maxDate="1899-12-31T00:43: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0">
      <sharedItems containsMixedTypes="1" containsNumber="1" minValue="0" maxValue="3.625"/>
    </cacheField>
    <cacheField name="TENDENCIA_x000a_(&gt;=) (&lt;=)46" numFmtId="9">
      <sharedItems/>
    </cacheField>
    <cacheField name="DESEMPEÑO47" numFmtId="9">
      <sharedItems containsBlank="1"/>
    </cacheField>
    <cacheField name="ANALISIS Y OBSERVACIONES48" numFmtId="0">
      <sharedItems containsBlank="1" longText="1"/>
    </cacheField>
    <cacheField name="Acción _x000a_Planteada49" numFmtId="0">
      <sharedItems containsBlank="1" longText="1"/>
    </cacheField>
    <cacheField name="META (per.)50" numFmtId="0">
      <sharedItems containsMixedTypes="1" containsNumber="1" minValue="0.01" maxValue="13"/>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0">
      <sharedItems containsBlank="1" containsMixedTypes="1" containsNumber="1" minValue="0" maxValue="6"/>
    </cacheField>
    <cacheField name="TENDENCIA_x000a_(&gt;=) (&lt;=)54" numFmtId="9">
      <sharedItems containsBlank="1" containsMixedTypes="1" containsNumber="1" minValue="0.84269662921348309" maxValue="0.84269662921348309"/>
    </cacheField>
    <cacheField name="DESEMPEÑO55" numFmtId="9">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MixedTypes="1" containsNumber="1" minValue="0.01" maxValue="13"/>
    </cacheField>
    <cacheField name="Valor numerador59" numFmtId="0">
      <sharedItems containsBlank="1" containsMixedTypes="1" containsNumber="1" minValue="0" maxValue="26990746630"/>
    </cacheField>
    <cacheField name="Valor denominador60" numFmtId="0">
      <sharedItems containsBlank="1" containsMixedTypes="1" containsNumber="1" minValue="1" maxValue="131653990000"/>
    </cacheField>
    <cacheField name="RESULTADO 61" numFmtId="0">
      <sharedItems containsMixedTypes="1" containsNumber="1" minValue="0" maxValue="2.9701492537313432"/>
    </cacheField>
    <cacheField name="TENDENCIA_x000a_(&gt;=) (&lt;=)62" numFmtId="9">
      <sharedItems containsMixedTypes="1" containsNumber="1" minValue="0.90588235294117647" maxValue="1.4285714285714286"/>
    </cacheField>
    <cacheField name="DESEMPEÑO63" numFmtId="9">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0">
      <sharedItems containsMixedTypes="1" containsNumber="1" minValue="0" maxValue="4.198383084577114"/>
    </cacheField>
    <cacheField name="RESULTADO 1er TRIMESTRE" numFmtId="9">
      <sharedItems containsMixedTypes="1" containsNumber="1" minValue="0" maxValue="4.198383084577114"/>
    </cacheField>
    <cacheField name="DESEMPEÑO FINAL 1erTRIMESTRE" numFmtId="10">
      <sharedItems containsMixedTypes="1" containsNumber="1" containsInteger="1" minValue="0" maxValue="0" count="6">
        <s v="EXCELENTE"/>
        <s v="BUENO"/>
        <s v="NA"/>
        <s v="REGULAR"/>
        <s v="MALO"/>
        <n v="0"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n v="1.4285714285714286"/>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n v="1"/>
    <m/>
    <m/>
    <s v=" "/>
    <s v=" "/>
    <m/>
    <m/>
    <m/>
    <n v="1"/>
    <m/>
    <m/>
    <s v=" "/>
    <s v=" "/>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x v="0"/>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n v="1"/>
    <m/>
    <m/>
    <s v=" "/>
    <s v=" "/>
    <m/>
    <m/>
    <m/>
    <n v="1"/>
    <m/>
    <m/>
    <s v=" "/>
    <s v=" "/>
    <m/>
    <m/>
    <m/>
    <n v="1"/>
    <n v="27"/>
    <n v="28"/>
    <n v="0.9642857142857143"/>
    <n v="0.9642857142857143"/>
    <s v="BUENO"/>
    <s v="Se programaron 28 actividades, de las cuales  1 que a pesar de haberse ejecutado no se entregó fuera de los plazos establecidos en el Plan Anual de auditorías."/>
    <m/>
    <n v="0.9642857142857143"/>
    <n v="0.9642857142857143"/>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n v="0.15"/>
    <s v="NA"/>
    <s v="NA"/>
    <s v="NA"/>
    <s v="NA"/>
    <s v="NA"/>
    <s v="NA"/>
    <s v="NA"/>
    <n v="0.15"/>
    <s v="NA"/>
    <s v="NA"/>
    <s v="NA"/>
    <s v="NA"/>
    <s v="NA"/>
    <s v="NA"/>
    <s v="NA"/>
    <n v="0.15"/>
    <s v="NA"/>
    <s v="NA"/>
    <s v="NA"/>
    <s v="NA"/>
    <s v="NA"/>
    <s v="NA"/>
    <s v="NA"/>
    <s v="0"/>
    <s v="0"/>
    <x v="2"/>
  </r>
  <r>
    <n v="5"/>
    <x v="0"/>
    <s v="Gestión de las Comunicaciones Internas y Externas"/>
    <x v="2"/>
    <x v="0"/>
    <x v="4"/>
    <s v="Medir el cumplimiento en la atención de incidentes reportados a la mesa de ayuda mediante el aplicativo de reporte de incidentes tecnologicos"/>
    <x v="2"/>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97"/>
    <n v="339"/>
    <n v="0.87610619469026552"/>
    <s v="(&gt;= 85% y &lt;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n v="0.84269662921348309"/>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gt;= 75% y &lt; 85%)"/>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x v="3"/>
  </r>
  <r>
    <n v="6"/>
    <x v="0"/>
    <s v="Gestión de las Comunicaciones Internas y Externas"/>
    <x v="2"/>
    <x v="0"/>
    <x v="5"/>
    <s v="Medir la disponibilidad de los aplicativos misionales y funcionales de la entidad"/>
    <x v="2"/>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x v="0"/>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Alvaro Andres Diaz Caicedo"/>
    <s v="Mariano Garrido"/>
    <s v="Oficina Asesora de Planeación"/>
    <n v="1"/>
    <n v="720"/>
    <n v="720"/>
    <n v="1"/>
    <s v="(= 100%)"/>
    <s v="EXCELENTE"/>
    <s v="1. Para el mes de Febrero se presenta una conectividada estable garantisando ans acordados entre las partes."/>
    <m/>
    <n v="1"/>
    <n v="720"/>
    <n v="720"/>
    <n v="1"/>
    <s v="(= 100%)"/>
    <s v="EXCELENTE"/>
    <s v="1. Para el mes de Febrero se presenta una conectividada estable garantisando ans acordados entre las partes."/>
    <m/>
    <n v="1"/>
    <n v="720"/>
    <n v="720"/>
    <n v="1"/>
    <s v="(= 100%)"/>
    <s v="EXCELENTE"/>
    <s v="1. Para el mes de marzo la ETB   entrega el informe entre el 10 y el 20 de abril.  Sin embargo, no se presentaron casos de indisponibilidad en ese periodo. Esta información es validada por el Ingeniero Encargado del área Carlos Alberto Tejada."/>
    <m/>
    <n v="1"/>
    <n v="1"/>
    <x v="0"/>
  </r>
  <r>
    <n v="8"/>
    <x v="0"/>
    <s v="Gestión Estratégica"/>
    <x v="2"/>
    <x v="1"/>
    <x v="7"/>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s v=" "/>
    <s v=" "/>
    <m/>
    <m/>
    <m/>
    <n v="1"/>
    <m/>
    <m/>
    <s v=" "/>
    <s v=" "/>
    <m/>
    <m/>
    <m/>
    <n v="1"/>
    <n v="95"/>
    <n v="100"/>
    <n v="0.95"/>
    <s v="(&gt;80% y &lt;100%)"/>
    <s v="BUENO"/>
    <s v="El avance de los productos fue del 95% lo que es bueno parala gestion en el primer trimestre del año "/>
    <m/>
    <n v="0.95"/>
    <n v="0.95"/>
    <x v="1"/>
  </r>
  <r>
    <n v="9"/>
    <x v="0"/>
    <s v="Gestión Estratégica"/>
    <x v="2"/>
    <x v="1"/>
    <x v="8"/>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s v=" "/>
    <s v=" "/>
    <m/>
    <m/>
    <m/>
    <n v="1"/>
    <m/>
    <m/>
    <s v=" "/>
    <s v=" "/>
    <m/>
    <m/>
    <m/>
    <n v="1"/>
    <n v="20"/>
    <n v="100"/>
    <n v="0.2"/>
    <s v="&lt;=60%"/>
    <s v="MALO"/>
    <s v="El promedio de cumplimiento de avance de las actividades del plan de accion institucional es del 20% lo que establece un avance importante en el primer trimestre del año"/>
    <m/>
    <n v="0.2"/>
    <n v="0.2"/>
    <x v="4"/>
  </r>
  <r>
    <n v="10"/>
    <x v="0"/>
    <s v="Gestión Estratégica"/>
    <x v="2"/>
    <x v="1"/>
    <x v="9"/>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s v=" "/>
    <s v=" "/>
    <m/>
    <m/>
    <m/>
    <n v="1"/>
    <m/>
    <m/>
    <s v=" "/>
    <s v=" "/>
    <m/>
    <m/>
    <m/>
    <n v="1"/>
    <n v="80.33"/>
    <n v="100"/>
    <n v="0.80330000000000001"/>
    <s v="(&gt;80% y &lt;100%)"/>
    <s v="BUENO"/>
    <s v="El avance de las actividades en el primer trimestre fue de un 80,33% quedando pendiente ajustes en el siguiente trimestre por trabajar"/>
    <m/>
    <n v="0.80330000000000001"/>
    <n v="0.80330000000000001"/>
    <x v="1"/>
  </r>
  <r>
    <n v="11"/>
    <x v="0"/>
    <s v="Gestión Estratégica"/>
    <x v="2"/>
    <x v="0"/>
    <x v="10"/>
    <s v="Controlar el tiempo de expedición de las viabilidades solicitadas"/>
    <x v="1"/>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n v="1"/>
    <s v="NA"/>
    <s v="NA"/>
    <s v="NA"/>
    <s v="NA"/>
    <s v="NA"/>
    <s v="NA"/>
    <s v="NA"/>
    <n v="1"/>
    <s v="NA"/>
    <s v="NA"/>
    <s v="NA"/>
    <s v="NA"/>
    <s v="NA"/>
    <s v="NA"/>
    <s v="NA"/>
    <n v="1"/>
    <s v="NA"/>
    <s v="NA"/>
    <s v="NA"/>
    <s v="NA"/>
    <s v="NA"/>
    <s v="NA"/>
    <s v="NA"/>
    <s v="0"/>
    <s v="0"/>
    <x v="2"/>
  </r>
  <r>
    <n v="12"/>
    <x v="0"/>
    <s v="Gestión de Asuntos Jurídicos"/>
    <x v="3"/>
    <x v="0"/>
    <x v="11"/>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1"/>
    <m/>
    <m/>
    <s v=" "/>
    <s v=" "/>
    <m/>
    <m/>
    <m/>
    <n v="1"/>
    <m/>
    <m/>
    <s v=" "/>
    <s v=" "/>
    <m/>
    <m/>
    <m/>
    <n v="1"/>
    <n v="65"/>
    <n v="65"/>
    <n v="1"/>
    <s v="(=100%)"/>
    <s v="EXCELENTE"/>
    <s v="Durante el I Trimestre del año 2019, se brindo asistencia a Sesenta y Cinco (65) audiencias"/>
    <m/>
    <n v="1"/>
    <n v="1"/>
    <x v="0"/>
  </r>
  <r>
    <n v="13"/>
    <x v="0"/>
    <s v="Gestión de Asuntos Jurídicos"/>
    <x v="3"/>
    <x v="0"/>
    <x v="12"/>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1"/>
    <m/>
    <m/>
    <s v=" "/>
    <s v=" "/>
    <m/>
    <m/>
    <m/>
    <n v="1"/>
    <m/>
    <m/>
    <s v=" "/>
    <s v=" "/>
    <m/>
    <m/>
    <m/>
    <n v="1"/>
    <n v="20"/>
    <n v="20"/>
    <n v="1"/>
    <s v="(=100%)"/>
    <s v="EXCELENTE"/>
    <s v="Durante el I Trimestre del año 2019, fueron analizadas Veinte (20) fichas en Comité"/>
    <m/>
    <n v="1"/>
    <n v="1"/>
    <x v="0"/>
  </r>
  <r>
    <n v="14"/>
    <x v="0"/>
    <s v="Gestión de Asuntos Jurídicos"/>
    <x v="3"/>
    <x v="0"/>
    <x v="13"/>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0.95"/>
    <m/>
    <m/>
    <s v=" "/>
    <s v=" "/>
    <m/>
    <m/>
    <m/>
    <n v="0.95"/>
    <m/>
    <m/>
    <s v=" "/>
    <s v=" "/>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x v="0"/>
  </r>
  <r>
    <n v="15"/>
    <x v="0"/>
    <s v="Gestión de Asuntos Jurídicos"/>
    <x v="3"/>
    <x v="0"/>
    <x v="14"/>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4"/>
    <m/>
    <m/>
    <s v=" "/>
    <s v=" "/>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 "/>
    <m/>
    <m/>
    <m/>
    <n v="1"/>
    <n v="1"/>
    <x v="0"/>
  </r>
  <r>
    <n v="16"/>
    <x v="0"/>
    <s v="Gestión de Asuntos Jurídicos"/>
    <x v="3"/>
    <x v="1"/>
    <x v="15"/>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n v="1"/>
    <m/>
    <m/>
    <s v=" "/>
    <s v=" "/>
    <m/>
    <m/>
    <m/>
    <n v="1"/>
    <m/>
    <m/>
    <s v=" "/>
    <s v=" "/>
    <m/>
    <m/>
    <m/>
    <n v="1"/>
    <n v="85"/>
    <n v="85"/>
    <n v="1"/>
    <n v="1"/>
    <s v="EXCELENTE"/>
    <s v="Durante el I Trimestre del año 2019, se tramitaron 85 peticiones, correspondientes a (Circulares, Certificados y requerimientos)"/>
    <m/>
    <n v="1"/>
    <n v="1"/>
    <x v="0"/>
  </r>
  <r>
    <n v="17"/>
    <x v="1"/>
    <s v="Conocimiento del Riesgo"/>
    <x v="4"/>
    <x v="0"/>
    <x v="16"/>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x v="0"/>
  </r>
  <r>
    <n v="18"/>
    <x v="1"/>
    <s v="Conocimiento del Riesgo"/>
    <x v="4"/>
    <x v="0"/>
    <x v="17"/>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x v="0"/>
  </r>
  <r>
    <n v="19"/>
    <x v="1"/>
    <s v="Conocimiento del Riesgo"/>
    <x v="4"/>
    <x v="0"/>
    <x v="18"/>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m/>
    <m/>
    <s v=" "/>
    <s v=" "/>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x v="0"/>
  </r>
  <r>
    <n v="20"/>
    <x v="2"/>
    <s v="Conocimiento del Riesgo"/>
    <x v="4"/>
    <x v="0"/>
    <x v="19"/>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x v="0"/>
  </r>
  <r>
    <n v="21"/>
    <x v="2"/>
    <s v="Conocimiento del Riesgo"/>
    <x v="4"/>
    <x v="0"/>
    <x v="20"/>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x v="0"/>
  </r>
  <r>
    <n v="22"/>
    <x v="2"/>
    <s v="Conocimiento del Riesgo"/>
    <x v="4"/>
    <x v="0"/>
    <x v="21"/>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x v="0"/>
  </r>
  <r>
    <n v="23"/>
    <x v="1"/>
    <s v="Reducción del Riesgo"/>
    <x v="4"/>
    <x v="0"/>
    <x v="22"/>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s v="NA"/>
    <s v="NA"/>
    <s v="NA"/>
    <s v="NA"/>
    <s v="NA"/>
    <s v="NA"/>
    <s v="NA"/>
    <n v="1"/>
    <s v="NA"/>
    <s v="NA"/>
    <s v="NA"/>
    <s v="NA"/>
    <s v="NA"/>
    <s v="NA"/>
    <s v="NA"/>
    <n v="1"/>
    <s v="NA"/>
    <s v="NA"/>
    <s v="NA"/>
    <s v="NA"/>
    <s v="NA"/>
    <s v="NA"/>
    <s v="NA"/>
    <s v="0"/>
    <s v="0"/>
    <x v="2"/>
  </r>
  <r>
    <n v="24"/>
    <x v="2"/>
    <s v="Reducción del Riesgo"/>
    <x v="4"/>
    <x v="0"/>
    <x v="23"/>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s v="NA"/>
    <s v="NA"/>
    <s v="NA"/>
    <s v="NA"/>
    <s v="NA"/>
    <s v="NA"/>
    <s v="NA"/>
    <n v="1"/>
    <s v="NA"/>
    <s v="NA"/>
    <s v="NA"/>
    <s v="NA"/>
    <s v="NA"/>
    <s v="NA"/>
    <s v="NA"/>
    <n v="1"/>
    <s v="NA"/>
    <s v="NA"/>
    <s v="NA"/>
    <s v="NA"/>
    <s v="NA"/>
    <s v="NA"/>
    <s v="NA"/>
    <s v="0"/>
    <s v="0"/>
    <x v="2"/>
  </r>
  <r>
    <n v="25"/>
    <x v="1"/>
    <s v="Conocimiento del Riesgo"/>
    <x v="4"/>
    <x v="0"/>
    <x v="24"/>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x v="0"/>
  </r>
  <r>
    <n v="26"/>
    <x v="0"/>
    <s v="Gestión Integral de Incendios"/>
    <x v="5"/>
    <x v="0"/>
    <x v="25"/>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n v="1"/>
    <m/>
    <m/>
    <s v=" "/>
    <s v=" "/>
    <m/>
    <m/>
    <m/>
    <n v="1"/>
    <m/>
    <m/>
    <s v=" "/>
    <s v=" "/>
    <m/>
    <m/>
    <m/>
    <n v="1"/>
    <n v="0"/>
    <n v="3"/>
    <n v="0"/>
    <s v=" &lt;=55%"/>
    <s v="MALO"/>
    <s v="Durante el primer trimestre de 2019 no se han actualizado procedimientos de la Subdirección Operativa."/>
    <s v="Realizar la actualización de los procedimientos de Incendios."/>
    <n v="0"/>
    <n v="0"/>
    <x v="4"/>
  </r>
  <r>
    <n v="27"/>
    <x v="3"/>
    <s v="Gestión Integral de Incendios"/>
    <x v="5"/>
    <x v="0"/>
    <x v="26"/>
    <s v="Contar con la disponibilidad de personal permanente garantizando el funcionamiento."/>
    <x v="1"/>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n v="0.65"/>
    <s v="NA"/>
    <s v="NA"/>
    <s v="NA"/>
    <s v="NA"/>
    <s v="NA"/>
    <s v="NA"/>
    <s v="NA"/>
    <n v="0.65"/>
    <s v="NA"/>
    <s v="NA"/>
    <s v="NA"/>
    <s v="NA"/>
    <s v="NA"/>
    <s v="NA"/>
    <s v="NA"/>
    <n v="0.65"/>
    <s v="NA"/>
    <s v="NA"/>
    <s v="NA"/>
    <s v="NA"/>
    <s v="NA"/>
    <s v="NA"/>
    <s v="NA"/>
    <s v="0"/>
    <s v="0"/>
    <x v="2"/>
  </r>
  <r>
    <n v="28"/>
    <x v="3"/>
    <s v="Gestión Integral de Incendios"/>
    <x v="5"/>
    <x v="1"/>
    <x v="27"/>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d v="1899-12-30T08:30:00"/>
    <m/>
    <m/>
    <s v=" "/>
    <s v=" &gt; 9:1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 &gt; 9:1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 &gt; 9:1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0"/>
    <s v="0"/>
    <x v="4"/>
  </r>
  <r>
    <n v="29"/>
    <x v="3"/>
    <s v="Gestión Integral de Incendios"/>
    <x v="5"/>
    <x v="0"/>
    <x v="28"/>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x v="0"/>
  </r>
  <r>
    <n v="30"/>
    <x v="0"/>
    <s v="Gestión Integrada"/>
    <x v="6"/>
    <x v="1"/>
    <x v="29"/>
    <s v="Medir la eficacia de las acciones plantedas para el SIG"/>
    <x v="0"/>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n v="0.8"/>
    <m/>
    <m/>
    <s v=" "/>
    <s v=" "/>
    <m/>
    <m/>
    <m/>
    <n v="0.8"/>
    <m/>
    <m/>
    <s v=" "/>
    <s v=" "/>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x v="0"/>
  </r>
  <r>
    <n v="31"/>
    <x v="0"/>
    <s v="Gestión Asuntos Jurídicos"/>
    <x v="6"/>
    <x v="0"/>
    <x v="30"/>
    <s v="medir el cumplimiento de la eficacia de los trabajadores de la Oficina de control interno disciplinarios."/>
    <x v="1"/>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n v="13"/>
    <s v="NA"/>
    <s v="NA"/>
    <s v="NA"/>
    <s v="NA"/>
    <s v="NA"/>
    <s v="NA"/>
    <s v="NA"/>
    <n v="13"/>
    <s v="NA"/>
    <s v="NA"/>
    <s v="NA"/>
    <s v="NA"/>
    <s v="NA"/>
    <s v="NA"/>
    <s v="NA"/>
    <n v="13"/>
    <s v="NA"/>
    <s v="NA"/>
    <s v="NA"/>
    <s v="NA"/>
    <s v="NA"/>
    <s v="NA"/>
    <s v="NA"/>
    <s v="0"/>
    <s v="0"/>
    <x v="2"/>
  </r>
  <r>
    <n v="32"/>
    <x v="0"/>
    <s v="Gestión Asuntos Jurídicos"/>
    <x v="6"/>
    <x v="0"/>
    <x v="31"/>
    <s v="oportunidad en los tiempos de respuesta"/>
    <x v="2"/>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x v="0"/>
  </r>
  <r>
    <n v="33"/>
    <x v="0"/>
    <s v="Gestión de PQRS"/>
    <x v="6"/>
    <x v="0"/>
    <x v="32"/>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n v="0.9"/>
    <m/>
    <m/>
    <s v=" "/>
    <s v=" "/>
    <m/>
    <m/>
    <m/>
    <n v="0.9"/>
    <m/>
    <m/>
    <s v=" "/>
    <s v=" "/>
    <m/>
    <m/>
    <m/>
    <n v="0.9"/>
    <m/>
    <m/>
    <n v="0.98740000000000006"/>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n v="0.98740000000000006"/>
    <n v="0.98740000000000006"/>
    <x v="0"/>
  </r>
  <r>
    <n v="34"/>
    <x v="0"/>
    <s v="Gestión de PQRS"/>
    <x v="6"/>
    <x v="1"/>
    <x v="33"/>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n v="1"/>
    <m/>
    <m/>
    <s v=" "/>
    <s v=" "/>
    <m/>
    <m/>
    <m/>
    <n v="1"/>
    <m/>
    <m/>
    <s v=" "/>
    <s v=" "/>
    <m/>
    <m/>
    <m/>
    <n v="1"/>
    <n v="77"/>
    <n v="85"/>
    <n v="0.90588235294117647"/>
    <n v="0.90588235294117647"/>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x v="1"/>
  </r>
  <r>
    <n v="35"/>
    <x v="0"/>
    <s v="Gestión de PQRS"/>
    <x v="6"/>
    <x v="1"/>
    <x v="34"/>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n v="0.9"/>
    <m/>
    <m/>
    <s v=" "/>
    <s v=" "/>
    <m/>
    <m/>
    <m/>
    <n v="0.9"/>
    <m/>
    <m/>
    <s v=" "/>
    <s v=" "/>
    <m/>
    <m/>
    <m/>
    <n v="0.9"/>
    <m/>
    <m/>
    <n v="1"/>
    <s v="&gt;=90 %"/>
    <s v="EXCELENTE"/>
    <s v="Se cumple con la meta establecida durante el periodo de reporte, de acuerdo a lo que respondieron los ciudadanos, es decir, los encuestados con respuesta positiva constituye a 100%, este reporte se genera con las bases de datos de enero y febrero 2019"/>
    <m/>
    <n v="1"/>
    <n v="1"/>
    <x v="0"/>
  </r>
  <r>
    <n v="36"/>
    <x v="0"/>
    <s v="Gestión Administrativa"/>
    <x v="6"/>
    <x v="0"/>
    <x v="35"/>
    <s v="Socializar al personal de la UAECOB, en el ahorro y uso eficiente de los recursos (agua, energía, gas y papel)"/>
    <x v="0"/>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n v="1"/>
    <m/>
    <m/>
    <s v=" "/>
    <s v=" "/>
    <m/>
    <m/>
    <m/>
    <n v="1"/>
    <m/>
    <m/>
    <s v=" "/>
    <s v=" "/>
    <m/>
    <m/>
    <m/>
    <n v="1"/>
    <n v="17"/>
    <n v="17"/>
    <n v="1"/>
    <n v="1"/>
    <s v="EXCELENTE"/>
    <s v="Se realizaron las capacitaciones programadas para el trimestre, sobre los programas de gestión Ambiental para el ahorro de los recursos y manejo de residuos."/>
    <m/>
    <n v="1"/>
    <n v="1"/>
    <x v="0"/>
  </r>
  <r>
    <n v="37"/>
    <x v="0"/>
    <s v="Gestión Financiera"/>
    <x v="6"/>
    <x v="0"/>
    <x v="36"/>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x v="0"/>
  </r>
  <r>
    <n v="38"/>
    <x v="0"/>
    <s v="Gestión Financiera"/>
    <x v="6"/>
    <x v="0"/>
    <x v="37"/>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x v="0"/>
  </r>
  <r>
    <n v="39"/>
    <x v="0"/>
    <s v="Gestión Financiera"/>
    <x v="6"/>
    <x v="1"/>
    <x v="38"/>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 "/>
    <m/>
    <m/>
    <m/>
    <n v="0.9"/>
    <m/>
    <m/>
    <s v=" "/>
    <s v=" "/>
    <m/>
    <m/>
    <m/>
    <n v="0.9"/>
    <n v="12733892542"/>
    <n v="26990746630"/>
    <n v="0.47178733943752338"/>
    <s v="&lt;50%"/>
    <s v="MALO"/>
    <s v="En el primer trimestre se giró el 47,18% de los compromisos del mismo periodo, estos pagos corresponde basicamente a nómina y aportes, servicios públicos y contratistas."/>
    <m/>
    <n v="0.47178733943752338"/>
    <n v="0.47178733943752338"/>
    <x v="4"/>
  </r>
  <r>
    <n v="40"/>
    <x v="0"/>
    <s v="Gestión Financiera"/>
    <x v="6"/>
    <x v="1"/>
    <x v="39"/>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 "/>
    <m/>
    <m/>
    <m/>
    <n v="1"/>
    <m/>
    <m/>
    <s v=" "/>
    <s v=" "/>
    <m/>
    <m/>
    <m/>
    <n v="1"/>
    <n v="6589371512"/>
    <n v="24381733204"/>
    <n v="0.27025853563679247"/>
    <s v="&lt;50%"/>
    <s v="MALO"/>
    <s v="En lo que va corrido del año se ha pagado el 27,03% de las reservas, de acuerdo a los plazos contractuales se espera que en el primer semestre se cancele más del 70%. "/>
    <m/>
    <n v="0.27025853563679247"/>
    <n v="0.27025853563679247"/>
    <x v="4"/>
  </r>
  <r>
    <n v="41"/>
    <x v="0"/>
    <s v="Gestión Financiera"/>
    <x v="6"/>
    <x v="1"/>
    <x v="40"/>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0693082650"/>
    <n v="16269540643"/>
    <n v="0.65724551692249034"/>
    <s v="&gt;40%"/>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 &gt; 39% y &lt; =26%"/>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25% y &lt;16"/>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x v="1"/>
  </r>
  <r>
    <n v="42"/>
    <x v="0"/>
    <s v="Gestión Financiera"/>
    <x v="6"/>
    <x v="1"/>
    <x v="41"/>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5576457993"/>
    <n v="131653990000"/>
    <n v="4.2356923576718032E-2"/>
    <s v="&lt;50%"/>
    <s v="MALO"/>
    <s v="En este mes la totalidad de la ejecución corresponde a nómina, servicios públicos y unas prestaciones de servicios."/>
    <m/>
    <n v="1"/>
    <n v="16794936004"/>
    <n v="131653990000"/>
    <n v="0.12756875810600196"/>
    <s v="&lt;50%"/>
    <s v="MALO"/>
    <s v="La ejecución presupuestal a febrero corresponde la mayor parte a los gastos de nómina, servicios públicos y contratos nuevos de prestación de servicios.   "/>
    <m/>
    <n v="1"/>
    <n v="26990746630"/>
    <n v="131653990000"/>
    <n v="0.20501275069597208"/>
    <s v="&lt;50%"/>
    <s v="MALO"/>
    <s v="En el primer trimestre se ha ejecutado solo el 20,50% del presupuesto, esto corresponde a la contratación de prestación de servicios, nómina y aportes, servicios públicos y unos contratos de apoyo."/>
    <m/>
    <n v="0.12497947745956402"/>
    <n v="0.12497947745956402"/>
    <x v="4"/>
  </r>
  <r>
    <n v="43"/>
    <x v="0"/>
    <s v="Gestión Administrativa"/>
    <x v="6"/>
    <x v="0"/>
    <x v="42"/>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Por Demanda"/>
    <s v="NA"/>
    <s v="NA"/>
    <s v="NA"/>
    <s v="NA"/>
    <s v="NA"/>
    <s v="NA"/>
    <s v="NA"/>
    <s v="Por Demanda"/>
    <s v="NA"/>
    <s v="NA"/>
    <s v="NA"/>
    <s v="NA"/>
    <s v="NA"/>
    <s v="NA"/>
    <s v="NA"/>
    <s v="Por Demanda"/>
    <s v="NA"/>
    <s v="NA"/>
    <s v="NA"/>
    <s v="NA"/>
    <s v="NA"/>
    <s v="NA"/>
    <s v="NA"/>
    <s v="0"/>
    <s v="0"/>
    <x v="2"/>
  </r>
  <r>
    <n v="44"/>
    <x v="0"/>
    <s v="Gestión de Infraestructura"/>
    <x v="6"/>
    <x v="0"/>
    <x v="43"/>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4"/>
    <n v="37"/>
    <n v="0.64864864864864868"/>
    <s v="&gt;50% Y &lt;7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50% Y &lt;7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x v="3"/>
  </r>
  <r>
    <n v="45"/>
    <x v="0"/>
    <s v="Gestión Administrativa"/>
    <x v="6"/>
    <x v="0"/>
    <x v="44"/>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56.8"/>
    <n v="66.3"/>
    <n v="0.8567119155354449"/>
    <s v=" =80 Y &l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 =80 Y &l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x v="1"/>
  </r>
  <r>
    <n v="46"/>
    <x v="0"/>
    <s v="Gestión Administrativa"/>
    <x v="6"/>
    <x v="0"/>
    <x v="45"/>
    <s v="Identificar faltantes del inventario "/>
    <x v="1"/>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s v="Disminuir el 10% de la desviación respecto al semestre anterior"/>
    <s v="NA"/>
    <s v="NA"/>
    <s v="NA"/>
    <s v="NA"/>
    <s v="NA"/>
    <s v="NA"/>
    <s v="NA"/>
    <s v="Disminuir el 10% de la desviación respecto al semestre anterior"/>
    <s v="NA"/>
    <s v="NA"/>
    <s v="NA"/>
    <s v="NA"/>
    <s v="NA"/>
    <s v="NA"/>
    <s v="NA"/>
    <s v="Disminuir el 10% de la desviación respecto al semestre anterior"/>
    <s v="NA"/>
    <s v="NA"/>
    <s v="NA"/>
    <s v="NA"/>
    <s v="NA"/>
    <s v="NA"/>
    <s v="NA"/>
    <s v="0"/>
    <s v="0"/>
    <x v="2"/>
  </r>
  <r>
    <n v="47"/>
    <x v="3"/>
    <s v="Gestión Integral de Vehículos y Equipos"/>
    <x v="7"/>
    <x v="0"/>
    <x v="46"/>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1"/>
    <n v="46"/>
    <n v="0.67391304347826086"/>
    <s v="(&gt; 60% y &lt;89%)"/>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 60% y &lt;89%)"/>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 60% y &lt;89%)"/>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28414580588493"/>
    <n v="0.68928414580588493"/>
    <x v="1"/>
  </r>
  <r>
    <n v="48"/>
    <x v="3"/>
    <s v="Gestión Integral de Vehículos y Equipos"/>
    <x v="7"/>
    <x v="0"/>
    <x v="47"/>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87"/>
    <n v="24"/>
    <n v="3.625"/>
    <s v="&gt;85%"/>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0.8"/>
    <n v="288"/>
    <n v="48"/>
    <n v="6"/>
    <s v="&gt;85%"/>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0.8"/>
    <n v="199"/>
    <n v="67"/>
    <n v="2.9701492537313432"/>
    <s v="&gt;85%"/>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x v="0"/>
  </r>
  <r>
    <n v="49"/>
    <x v="3"/>
    <s v="Gestión Integral de Vehículos y Equipos"/>
    <x v="7"/>
    <x v="0"/>
    <x v="48"/>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n v="5"/>
    <n v="307"/>
    <n v="331"/>
    <n v="0.92749244712990941"/>
    <s v="&lt;  5 DIAS"/>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5"/>
    <n v="306"/>
    <n v="331"/>
    <n v="0.92447129909365555"/>
    <s v="&lt;  5 DIAS"/>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5"/>
    <n v="319"/>
    <n v="331"/>
    <n v="0.96374622356495465"/>
    <s v="&lt;  5 DIAS"/>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0.93856998992950658"/>
    <n v="0.93856998992950658"/>
    <x v="0"/>
  </r>
  <r>
    <n v="50"/>
    <x v="3"/>
    <s v="Gestión Logística en Emergencias"/>
    <x v="7"/>
    <x v="0"/>
    <x v="49"/>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3"/>
    <n v="3"/>
    <n v="1"/>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1"/>
    <n v="1"/>
    <x v="0"/>
  </r>
  <r>
    <n v="51"/>
    <x v="0"/>
    <s v="Gestión del Talento Humano"/>
    <x v="8"/>
    <x v="0"/>
    <x v="50"/>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s v=" "/>
    <s v=" "/>
    <m/>
    <m/>
    <m/>
    <n v="1"/>
    <m/>
    <m/>
    <m/>
    <m/>
    <m/>
    <m/>
    <m/>
    <n v="1"/>
    <n v="1"/>
    <n v="1"/>
    <n v="1"/>
    <s v="&gt;95%"/>
    <s v="EXCELENTE"/>
    <s v="Dentro del Plan de Bienestar se realizó la Actividad de Integración para el personal de planta de la Entidad, la cual inició en el mes de marzo de 2019"/>
    <m/>
    <n v="1"/>
    <n v="1"/>
    <x v="0"/>
  </r>
  <r>
    <n v="52"/>
    <x v="0"/>
    <s v="Gestión del Talento Humano"/>
    <x v="8"/>
    <x v="0"/>
    <x v="51"/>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m/>
    <m/>
    <s v=" "/>
    <s v=" "/>
    <m/>
    <s v="Es precioso manifestar que algunos vehículos se pueden considerar con vida util cumplida y antiguos  por tanto sus repuestos en algunas oportunidades son de difícil adquisición y deben ser importados lo que genera retrasos y una estadía mayor en  taller. "/>
    <m/>
    <n v="1"/>
    <m/>
    <m/>
    <s v=" "/>
    <s v=" "/>
    <m/>
    <m/>
    <m/>
    <n v="1"/>
    <n v="165"/>
    <n v="176"/>
    <n v="0.9375"/>
    <s v="&gt;= 80% &lt;= 95%"/>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x v="1"/>
  </r>
  <r>
    <n v="53"/>
    <x v="0"/>
    <s v="Gestión del Talento Humano"/>
    <x v="8"/>
    <x v="0"/>
    <x v="52"/>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s v=" "/>
    <s v=" "/>
    <m/>
    <m/>
    <m/>
    <n v="0.8"/>
    <m/>
    <m/>
    <s v=" "/>
    <s v=" "/>
    <m/>
    <m/>
    <m/>
    <n v="0.8"/>
    <n v="362"/>
    <n v="388"/>
    <n v="0.9329896907216495"/>
    <s v="&gt;= 85% ≤ 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x v="1"/>
  </r>
  <r>
    <n v="54"/>
    <x v="1"/>
    <s v="Gestión del Talento Humano"/>
    <x v="8"/>
    <x v="0"/>
    <x v="53"/>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s v=" "/>
    <s v=" "/>
    <m/>
    <m/>
    <m/>
    <n v="0.8"/>
    <m/>
    <m/>
    <s v=" "/>
    <s v=" "/>
    <m/>
    <m/>
    <m/>
    <n v="0.8"/>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x v="0"/>
  </r>
  <r>
    <n v="55"/>
    <x v="0"/>
    <s v="Gestión del Talento Humano"/>
    <x v="8"/>
    <x v="0"/>
    <x v="54"/>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s v=" "/>
    <s v=" "/>
    <m/>
    <m/>
    <m/>
    <n v="0.04"/>
    <m/>
    <m/>
    <s v=" "/>
    <s v=" "/>
    <m/>
    <m/>
    <m/>
    <n v="0.04"/>
    <n v="9"/>
    <n v="680"/>
    <n v="1.3235294117647059E-2"/>
    <s v="&lt; 3,5%"/>
    <s v="EXCELENTE"/>
    <s v="Aunque se cumplió con la meta, Los accidentes registrados más incapacitantes estuvieron asociados a caida de objetos y dentro del procedimiento de tala de árboles."/>
    <m/>
    <n v="1.3235294117647059E-2"/>
    <n v="1.3235294117647059E-2"/>
    <x v="0"/>
  </r>
  <r>
    <n v="56"/>
    <x v="0"/>
    <s v="Gestión del Talento Humano"/>
    <x v="8"/>
    <x v="0"/>
    <x v="55"/>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s v=" "/>
    <s v=" "/>
    <m/>
    <m/>
    <m/>
    <n v="0.04"/>
    <m/>
    <m/>
    <s v=" "/>
    <s v=" "/>
    <m/>
    <m/>
    <m/>
    <n v="0.04"/>
    <n v="143"/>
    <n v="720"/>
    <n v="0.1986111111111111"/>
    <s v="&gt;7%"/>
    <s v="MALO"/>
    <s v="Enfermedades estomacales como diarreas y gastroenteritis, así como  y lumbagos son los dianósticos más frecuentes._x000a_Se sigue trabajando en la entidad en los temas de hábitos de vida saludable."/>
    <m/>
    <n v="0.1986111111111111"/>
    <n v="0.1986111111111111"/>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C45:G53" firstHeaderRow="0" firstDataRow="1" firstDataCol="3"/>
  <pivotFields count="52">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h="1" x="0"/>
        <item h="1" x="1"/>
        <item x="2"/>
        <item h="1" x="3"/>
        <item h="1" x="4"/>
        <item h="1" x="5"/>
        <item h="1" x="6"/>
        <item h="1" x="7"/>
        <item h="1" x="8"/>
      </items>
    </pivotField>
    <pivotField axis="axisRow" compact="0" outline="0" showAll="0" defaultSubtotal="0">
      <items count="2">
        <item x="0"/>
        <item x="1"/>
      </items>
    </pivotField>
    <pivotField axis="axisRow" compact="0" outline="0" showAll="0" defaultSubtotal="0">
      <items count="65">
        <item x="25"/>
        <item x="13"/>
        <item x="23"/>
        <item x="11"/>
        <item x="30"/>
        <item x="8"/>
        <item x="9"/>
        <item m="1" x="63"/>
        <item x="36"/>
        <item m="1" x="59"/>
        <item x="7"/>
        <item x="50"/>
        <item m="1" x="62"/>
        <item x="4"/>
        <item x="53"/>
        <item x="17"/>
        <item x="6"/>
        <item x="26"/>
        <item x="5"/>
        <item x="47"/>
        <item x="46"/>
        <item x="40"/>
        <item x="2"/>
        <item x="28"/>
        <item x="12"/>
        <item x="52"/>
        <item x="20"/>
        <item x="1"/>
        <item x="0"/>
        <item x="38"/>
        <item x="55"/>
        <item x="32"/>
        <item x="22"/>
        <item x="19"/>
        <item x="49"/>
        <item x="41"/>
        <item x="44"/>
        <item x="24"/>
        <item x="33"/>
        <item x="15"/>
        <item x="16"/>
        <item x="10"/>
        <item x="37"/>
        <item x="51"/>
        <item x="18"/>
        <item x="14"/>
        <item m="1" x="56"/>
        <item m="1" x="58"/>
        <item m="1" x="61"/>
        <item x="39"/>
        <item x="21"/>
        <item x="3"/>
        <item x="34"/>
        <item m="1" x="64"/>
        <item m="1" x="57"/>
        <item x="43"/>
        <item x="54"/>
        <item m="1" x="60"/>
        <item x="31"/>
        <item x="48"/>
        <item x="27"/>
        <item x="42"/>
        <item x="29"/>
        <item x="35"/>
        <item x="45"/>
      </items>
    </pivotField>
    <pivotField compact="0" outline="0" showAll="0" defaultSubtotal="0"/>
    <pivotField compact="0" outline="0" showAll="0" defaultSubtotal="0">
      <items count="6">
        <item x="4"/>
        <item x="3"/>
        <item x="2"/>
        <item x="5"/>
        <item x="1"/>
        <item x="0"/>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dataField="1" compact="0" outline="0" showAll="0" defaultSubtotal="0"/>
    <pivotField axis="axisRow" compact="0" outline="0" showAll="0" defaultSubtotal="0">
      <items count="6">
        <item x="0"/>
        <item x="1"/>
        <item x="3"/>
        <item x="4"/>
        <item m="1" x="5"/>
        <item x="2"/>
      </items>
    </pivotField>
  </pivotFields>
  <rowFields count="3">
    <field x="5"/>
    <field x="4"/>
    <field x="51"/>
  </rowFields>
  <rowItems count="8">
    <i>
      <x v="5"/>
      <x v="1"/>
      <x v="3"/>
    </i>
    <i>
      <x v="6"/>
      <x v="1"/>
      <x v="1"/>
    </i>
    <i>
      <x v="10"/>
      <x v="1"/>
      <x v="1"/>
    </i>
    <i>
      <x v="13"/>
      <x/>
      <x v="2"/>
    </i>
    <i>
      <x v="16"/>
      <x/>
      <x/>
    </i>
    <i>
      <x v="18"/>
      <x/>
      <x/>
    </i>
    <i>
      <x v="41"/>
      <x/>
      <x v="5"/>
    </i>
    <i>
      <x v="51"/>
      <x v="1"/>
      <x v="5"/>
    </i>
  </rowItems>
  <colFields count="1">
    <field x="-2"/>
  </colFields>
  <colItems count="2">
    <i>
      <x/>
    </i>
    <i i="1">
      <x v="1"/>
    </i>
  </colItems>
  <dataFields count="2">
    <dataField name="META 1ER TRIMESTRE" fld="9" baseField="51" baseItem="4"/>
    <dataField name="RESULTADO" fld="50" baseField="51" baseItem="4"/>
  </dataFields>
  <formats count="724">
    <format dxfId="1522">
      <pivotArea outline="0" collapsedLevelsAreSubtotals="1" fieldPosition="0"/>
    </format>
    <format dxfId="1521">
      <pivotArea outline="0" collapsedLevelsAreSubtotals="1" fieldPosition="0"/>
    </format>
    <format dxfId="1520">
      <pivotArea outline="0" collapsedLevelsAreSubtotals="1" fieldPosition="0"/>
    </format>
    <format dxfId="1519">
      <pivotArea field="1" type="button" dataOnly="0" labelOnly="1" outline="0"/>
    </format>
    <format dxfId="1518">
      <pivotArea dataOnly="0" labelOnly="1" grandRow="1" outline="0" fieldPosition="0"/>
    </format>
    <format dxfId="1517">
      <pivotArea dataOnly="0" labelOnly="1" grandCol="1" outline="0" fieldPosition="0"/>
    </format>
    <format dxfId="1516">
      <pivotArea outline="0" collapsedLevelsAreSubtotals="1" fieldPosition="0"/>
    </format>
    <format dxfId="1515">
      <pivotArea dataOnly="0" labelOnly="1" grandCol="1" outline="0" fieldPosition="0"/>
    </format>
    <format dxfId="1514">
      <pivotArea field="1" type="button" dataOnly="0" labelOnly="1" outline="0"/>
    </format>
    <format dxfId="1513">
      <pivotArea outline="0" collapsedLevelsAreSubtotals="1" fieldPosition="0"/>
    </format>
    <format dxfId="1512">
      <pivotArea field="1" type="button" dataOnly="0" labelOnly="1" outline="0"/>
    </format>
    <format dxfId="1511">
      <pivotArea field="3" type="button" dataOnly="0" labelOnly="1" outline="0"/>
    </format>
    <format dxfId="1510">
      <pivotArea outline="0" collapsedLevelsAreSubtotals="1" fieldPosition="0"/>
    </format>
    <format dxfId="1509">
      <pivotArea field="3" type="button" dataOnly="0" labelOnly="1" outline="0"/>
    </format>
    <format dxfId="1508">
      <pivotArea dataOnly="0" labelOnly="1" grandRow="1" outline="0" fieldPosition="0"/>
    </format>
    <format dxfId="1507">
      <pivotArea outline="0" collapsedLevelsAreSubtotals="1" fieldPosition="0"/>
    </format>
    <format dxfId="1506">
      <pivotArea dataOnly="0" labelOnly="1" grandRow="1" outline="0" fieldPosition="0"/>
    </format>
    <format dxfId="1505">
      <pivotArea dataOnly="0" labelOnly="1" grandRow="1" outline="0" fieldPosition="0"/>
    </format>
    <format dxfId="150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03">
      <pivotArea dataOnly="0" labelOnly="1" outline="0" fieldPosition="0">
        <references count="1">
          <reference field="5" count="12">
            <x v="50"/>
            <x v="51"/>
            <x v="52"/>
            <x v="53"/>
            <x v="54"/>
            <x v="55"/>
            <x v="56"/>
            <x v="57"/>
            <x v="58"/>
            <x v="59"/>
            <x v="60"/>
            <x v="61"/>
          </reference>
        </references>
      </pivotArea>
    </format>
    <format dxfId="1502">
      <pivotArea outline="0" collapsedLevelsAreSubtotals="1" fieldPosition="0"/>
    </format>
    <format dxfId="150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00">
      <pivotArea dataOnly="0" labelOnly="1" outline="0" fieldPosition="0">
        <references count="1">
          <reference field="5" count="12">
            <x v="50"/>
            <x v="51"/>
            <x v="52"/>
            <x v="53"/>
            <x v="54"/>
            <x v="55"/>
            <x v="56"/>
            <x v="57"/>
            <x v="58"/>
            <x v="59"/>
            <x v="60"/>
            <x v="61"/>
          </reference>
        </references>
      </pivotArea>
    </format>
    <format dxfId="1499">
      <pivotArea dataOnly="0" labelOnly="1" outline="0" fieldPosition="0">
        <references count="2">
          <reference field="4" count="1">
            <x v="0"/>
          </reference>
          <reference field="5" count="1" selected="0">
            <x v="0"/>
          </reference>
        </references>
      </pivotArea>
    </format>
    <format dxfId="1498">
      <pivotArea dataOnly="0" labelOnly="1" outline="0" fieldPosition="0">
        <references count="2">
          <reference field="4" count="1">
            <x v="1"/>
          </reference>
          <reference field="5" count="1" selected="0">
            <x v="5"/>
          </reference>
        </references>
      </pivotArea>
    </format>
    <format dxfId="1497">
      <pivotArea dataOnly="0" labelOnly="1" outline="0" fieldPosition="0">
        <references count="2">
          <reference field="4" count="1">
            <x v="0"/>
          </reference>
          <reference field="5" count="1" selected="0">
            <x v="7"/>
          </reference>
        </references>
      </pivotArea>
    </format>
    <format dxfId="1496">
      <pivotArea dataOnly="0" labelOnly="1" outline="0" fieldPosition="0">
        <references count="2">
          <reference field="4" count="1">
            <x v="1"/>
          </reference>
          <reference field="5" count="1" selected="0">
            <x v="9"/>
          </reference>
        </references>
      </pivotArea>
    </format>
    <format dxfId="1495">
      <pivotArea dataOnly="0" labelOnly="1" outline="0" fieldPosition="0">
        <references count="2">
          <reference field="4" count="1">
            <x v="0"/>
          </reference>
          <reference field="5" count="1" selected="0">
            <x v="11"/>
          </reference>
        </references>
      </pivotArea>
    </format>
    <format dxfId="1494">
      <pivotArea dataOnly="0" labelOnly="1" outline="0" fieldPosition="0">
        <references count="2">
          <reference field="4" count="1">
            <x v="1"/>
          </reference>
          <reference field="5" count="1" selected="0">
            <x v="21"/>
          </reference>
        </references>
      </pivotArea>
    </format>
    <format dxfId="1493">
      <pivotArea dataOnly="0" labelOnly="1" outline="0" fieldPosition="0">
        <references count="2">
          <reference field="4" count="1">
            <x v="0"/>
          </reference>
          <reference field="5" count="1" selected="0">
            <x v="22"/>
          </reference>
        </references>
      </pivotArea>
    </format>
    <format dxfId="1492">
      <pivotArea dataOnly="0" labelOnly="1" outline="0" fieldPosition="0">
        <references count="2">
          <reference field="4" count="1">
            <x v="1"/>
          </reference>
          <reference field="5" count="1" selected="0">
            <x v="29"/>
          </reference>
        </references>
      </pivotArea>
    </format>
    <format dxfId="1491">
      <pivotArea dataOnly="0" labelOnly="1" outline="0" fieldPosition="0">
        <references count="2">
          <reference field="4" count="1">
            <x v="0"/>
          </reference>
          <reference field="5" count="1" selected="0">
            <x v="30"/>
          </reference>
        </references>
      </pivotArea>
    </format>
    <format dxfId="1490">
      <pivotArea dataOnly="0" labelOnly="1" outline="0" fieldPosition="0">
        <references count="2">
          <reference field="4" count="1">
            <x v="1"/>
          </reference>
          <reference field="5" count="1" selected="0">
            <x v="35"/>
          </reference>
        </references>
      </pivotArea>
    </format>
    <format dxfId="1489">
      <pivotArea dataOnly="0" labelOnly="1" outline="0" fieldPosition="0">
        <references count="2">
          <reference field="4" count="1">
            <x v="0"/>
          </reference>
          <reference field="5" count="1" selected="0">
            <x v="36"/>
          </reference>
        </references>
      </pivotArea>
    </format>
    <format dxfId="1488">
      <pivotArea dataOnly="0" labelOnly="1" outline="0" fieldPosition="0">
        <references count="2">
          <reference field="4" count="1">
            <x v="1"/>
          </reference>
          <reference field="5" count="1" selected="0">
            <x v="38"/>
          </reference>
        </references>
      </pivotArea>
    </format>
    <format dxfId="1487">
      <pivotArea dataOnly="0" labelOnly="1" outline="0" fieldPosition="0">
        <references count="2">
          <reference field="4" count="1">
            <x v="0"/>
          </reference>
          <reference field="5" count="1" selected="0">
            <x v="40"/>
          </reference>
        </references>
      </pivotArea>
    </format>
    <format dxfId="1486">
      <pivotArea dataOnly="0" labelOnly="1" outline="0" fieldPosition="0">
        <references count="2">
          <reference field="4" count="1">
            <x v="1"/>
          </reference>
          <reference field="5" count="1" selected="0">
            <x v="49"/>
          </reference>
        </references>
      </pivotArea>
    </format>
    <format dxfId="1485">
      <pivotArea dataOnly="0" labelOnly="1" outline="0" fieldPosition="0">
        <references count="2">
          <reference field="4" count="1">
            <x v="0"/>
          </reference>
          <reference field="5" count="1" selected="0">
            <x v="50"/>
          </reference>
        </references>
      </pivotArea>
    </format>
    <format dxfId="1484">
      <pivotArea dataOnly="0" labelOnly="1" outline="0" fieldPosition="0">
        <references count="2">
          <reference field="4" count="1">
            <x v="1"/>
          </reference>
          <reference field="5" count="1" selected="0">
            <x v="51"/>
          </reference>
        </references>
      </pivotArea>
    </format>
    <format dxfId="1483">
      <pivotArea dataOnly="0" labelOnly="1" outline="0" fieldPosition="0">
        <references count="2">
          <reference field="4" count="1">
            <x v="0"/>
          </reference>
          <reference field="5" count="1" selected="0">
            <x v="54"/>
          </reference>
        </references>
      </pivotArea>
    </format>
    <format dxfId="1482">
      <pivotArea dataOnly="0" labelOnly="1" outline="0" fieldPosition="0">
        <references count="2">
          <reference field="4" count="1">
            <x v="1"/>
          </reference>
          <reference field="5" count="1" selected="0">
            <x v="60"/>
          </reference>
        </references>
      </pivotArea>
    </format>
    <format dxfId="1481">
      <pivotArea dataOnly="0" labelOnly="1" outline="0" fieldPosition="0">
        <references count="2">
          <reference field="4" count="1">
            <x v="0"/>
          </reference>
          <reference field="5" count="1" selected="0">
            <x v="61"/>
          </reference>
        </references>
      </pivotArea>
    </format>
    <format dxfId="1480">
      <pivotArea dataOnly="0" labelOnly="1" outline="0" fieldPosition="0">
        <references count="3">
          <reference field="4" count="1" selected="0">
            <x v="0"/>
          </reference>
          <reference field="5" count="1" selected="0">
            <x v="0"/>
          </reference>
          <reference field="51" count="1">
            <x v="3"/>
          </reference>
        </references>
      </pivotArea>
    </format>
    <format dxfId="1479">
      <pivotArea dataOnly="0" labelOnly="1" outline="0" fieldPosition="0">
        <references count="3">
          <reference field="4" count="1" selected="0">
            <x v="0"/>
          </reference>
          <reference field="5" count="1" selected="0">
            <x v="1"/>
          </reference>
          <reference field="51" count="1">
            <x v="0"/>
          </reference>
        </references>
      </pivotArea>
    </format>
    <format dxfId="1478">
      <pivotArea dataOnly="0" labelOnly="1" outline="0" fieldPosition="0">
        <references count="3">
          <reference field="4" count="1" selected="0">
            <x v="0"/>
          </reference>
          <reference field="5" count="1" selected="0">
            <x v="3"/>
          </reference>
          <reference field="51" count="1">
            <x v="0"/>
          </reference>
        </references>
      </pivotArea>
    </format>
    <format dxfId="1477">
      <pivotArea dataOnly="0" labelOnly="1" outline="0" fieldPosition="0">
        <references count="3">
          <reference field="4" count="1" selected="0">
            <x v="0"/>
          </reference>
          <reference field="5" count="1" selected="0">
            <x v="4"/>
          </reference>
          <reference field="51" count="1">
            <x v="0"/>
          </reference>
        </references>
      </pivotArea>
    </format>
    <format dxfId="1476">
      <pivotArea dataOnly="0" labelOnly="1" outline="0" fieldPosition="0">
        <references count="3">
          <reference field="4" count="1" selected="0">
            <x v="1"/>
          </reference>
          <reference field="5" count="1" selected="0">
            <x v="5"/>
          </reference>
          <reference field="51" count="1">
            <x v="3"/>
          </reference>
        </references>
      </pivotArea>
    </format>
    <format dxfId="1475">
      <pivotArea dataOnly="0" labelOnly="1" outline="0" fieldPosition="0">
        <references count="3">
          <reference field="4" count="1" selected="0">
            <x v="1"/>
          </reference>
          <reference field="5" count="1" selected="0">
            <x v="6"/>
          </reference>
          <reference field="51" count="1">
            <x v="2"/>
          </reference>
        </references>
      </pivotArea>
    </format>
    <format dxfId="1474">
      <pivotArea dataOnly="0" labelOnly="1" outline="0" fieldPosition="0">
        <references count="3">
          <reference field="4" count="1" selected="0">
            <x v="0"/>
          </reference>
          <reference field="5" count="1" selected="0">
            <x v="7"/>
          </reference>
          <reference field="51" count="1">
            <x v="0"/>
          </reference>
        </references>
      </pivotArea>
    </format>
    <format dxfId="1473">
      <pivotArea dataOnly="0" labelOnly="1" outline="0" fieldPosition="0">
        <references count="3">
          <reference field="4" count="1" selected="0">
            <x v="0"/>
          </reference>
          <reference field="5" count="1" selected="0">
            <x v="8"/>
          </reference>
          <reference field="51" count="1">
            <x v="0"/>
          </reference>
        </references>
      </pivotArea>
    </format>
    <format dxfId="1472">
      <pivotArea dataOnly="0" labelOnly="1" outline="0" fieldPosition="0">
        <references count="3">
          <reference field="4" count="1" selected="0">
            <x v="1"/>
          </reference>
          <reference field="5" count="1" selected="0">
            <x v="10"/>
          </reference>
          <reference field="51" count="1">
            <x v="2"/>
          </reference>
        </references>
      </pivotArea>
    </format>
    <format dxfId="1471">
      <pivotArea dataOnly="0" labelOnly="1" outline="0" fieldPosition="0">
        <references count="3">
          <reference field="4" count="1" selected="0">
            <x v="0"/>
          </reference>
          <reference field="5" count="1" selected="0">
            <x v="11"/>
          </reference>
          <reference field="51" count="1">
            <x v="0"/>
          </reference>
        </references>
      </pivotArea>
    </format>
    <format dxfId="1470">
      <pivotArea dataOnly="0" labelOnly="1" outline="0" fieldPosition="0">
        <references count="3">
          <reference field="4" count="1" selected="0">
            <x v="0"/>
          </reference>
          <reference field="5" count="1" selected="0">
            <x v="13"/>
          </reference>
          <reference field="51" count="1">
            <x v="1"/>
          </reference>
        </references>
      </pivotArea>
    </format>
    <format dxfId="1469">
      <pivotArea dataOnly="0" labelOnly="1" outline="0" fieldPosition="0">
        <references count="3">
          <reference field="4" count="1" selected="0">
            <x v="0"/>
          </reference>
          <reference field="5" count="1" selected="0">
            <x v="14"/>
          </reference>
          <reference field="51" count="1">
            <x v="0"/>
          </reference>
        </references>
      </pivotArea>
    </format>
    <format dxfId="1468">
      <pivotArea dataOnly="0" labelOnly="1" outline="0" fieldPosition="0">
        <references count="3">
          <reference field="4" count="1" selected="0">
            <x v="0"/>
          </reference>
          <reference field="5" count="1" selected="0">
            <x v="15"/>
          </reference>
          <reference field="51" count="1">
            <x v="0"/>
          </reference>
        </references>
      </pivotArea>
    </format>
    <format dxfId="1467">
      <pivotArea dataOnly="0" labelOnly="1" outline="0" fieldPosition="0">
        <references count="3">
          <reference field="4" count="1" selected="0">
            <x v="0"/>
          </reference>
          <reference field="5" count="1" selected="0">
            <x v="16"/>
          </reference>
          <reference field="51" count="1">
            <x v="3"/>
          </reference>
        </references>
      </pivotArea>
    </format>
    <format dxfId="1466">
      <pivotArea dataOnly="0" labelOnly="1" outline="0" fieldPosition="0">
        <references count="3">
          <reference field="4" count="1" selected="0">
            <x v="0"/>
          </reference>
          <reference field="5" count="1" selected="0">
            <x v="17"/>
          </reference>
          <reference field="51" count="1">
            <x v="0"/>
          </reference>
        </references>
      </pivotArea>
    </format>
    <format dxfId="1465">
      <pivotArea dataOnly="0" labelOnly="1" outline="0" fieldPosition="0">
        <references count="3">
          <reference field="4" count="1" selected="0">
            <x v="0"/>
          </reference>
          <reference field="5" count="1" selected="0">
            <x v="18"/>
          </reference>
          <reference field="51" count="1">
            <x v="1"/>
          </reference>
        </references>
      </pivotArea>
    </format>
    <format dxfId="1464">
      <pivotArea dataOnly="0" labelOnly="1" outline="0" fieldPosition="0">
        <references count="3">
          <reference field="4" count="1" selected="0">
            <x v="0"/>
          </reference>
          <reference field="5" count="1" selected="0">
            <x v="19"/>
          </reference>
          <reference field="51" count="1">
            <x v="0"/>
          </reference>
        </references>
      </pivotArea>
    </format>
    <format dxfId="1463">
      <pivotArea dataOnly="0" labelOnly="1" outline="0" fieldPosition="0">
        <references count="3">
          <reference field="4" count="1" selected="0">
            <x v="0"/>
          </reference>
          <reference field="5" count="1" selected="0">
            <x v="20"/>
          </reference>
          <reference field="51" count="1">
            <x v="1"/>
          </reference>
        </references>
      </pivotArea>
    </format>
    <format dxfId="1462">
      <pivotArea dataOnly="0" labelOnly="1" outline="0" fieldPosition="0">
        <references count="3">
          <reference field="4" count="1" selected="0">
            <x v="1"/>
          </reference>
          <reference field="5" count="1" selected="0">
            <x v="21"/>
          </reference>
          <reference field="51" count="1">
            <x v="1"/>
          </reference>
        </references>
      </pivotArea>
    </format>
    <format dxfId="1461">
      <pivotArea dataOnly="0" labelOnly="1" outline="0" fieldPosition="0">
        <references count="3">
          <reference field="4" count="1" selected="0">
            <x v="0"/>
          </reference>
          <reference field="5" count="1" selected="0">
            <x v="23"/>
          </reference>
          <reference field="51" count="1">
            <x v="0"/>
          </reference>
        </references>
      </pivotArea>
    </format>
    <format dxfId="1460">
      <pivotArea dataOnly="0" labelOnly="1" outline="0" fieldPosition="0">
        <references count="3">
          <reference field="4" count="1" selected="0">
            <x v="0"/>
          </reference>
          <reference field="5" count="1" selected="0">
            <x v="24"/>
          </reference>
          <reference field="51" count="1">
            <x v="0"/>
          </reference>
        </references>
      </pivotArea>
    </format>
    <format dxfId="1459">
      <pivotArea dataOnly="0" labelOnly="1" outline="0" fieldPosition="0">
        <references count="3">
          <reference field="4" count="1" selected="0">
            <x v="0"/>
          </reference>
          <reference field="5" count="1" selected="0">
            <x v="25"/>
          </reference>
          <reference field="51" count="1">
            <x v="1"/>
          </reference>
        </references>
      </pivotArea>
    </format>
    <format dxfId="1458">
      <pivotArea dataOnly="0" labelOnly="1" outline="0" fieldPosition="0">
        <references count="3">
          <reference field="4" count="1" selected="0">
            <x v="0"/>
          </reference>
          <reference field="5" count="1" selected="0">
            <x v="26"/>
          </reference>
          <reference field="51" count="1">
            <x v="0"/>
          </reference>
        </references>
      </pivotArea>
    </format>
    <format dxfId="1457">
      <pivotArea dataOnly="0" labelOnly="1" outline="0" fieldPosition="0">
        <references count="3">
          <reference field="4" count="1" selected="0">
            <x v="0"/>
          </reference>
          <reference field="5" count="1" selected="0">
            <x v="28"/>
          </reference>
          <reference field="51" count="1">
            <x v="0"/>
          </reference>
        </references>
      </pivotArea>
    </format>
    <format dxfId="1456">
      <pivotArea dataOnly="0" labelOnly="1" outline="0" fieldPosition="0">
        <references count="3">
          <reference field="4" count="1" selected="0">
            <x v="1"/>
          </reference>
          <reference field="5" count="1" selected="0">
            <x v="29"/>
          </reference>
          <reference field="51" count="1">
            <x v="2"/>
          </reference>
        </references>
      </pivotArea>
    </format>
    <format dxfId="1455">
      <pivotArea dataOnly="0" labelOnly="1" outline="0" fieldPosition="0">
        <references count="3">
          <reference field="4" count="1" selected="0">
            <x v="0"/>
          </reference>
          <reference field="5" count="1" selected="0">
            <x v="30"/>
          </reference>
          <reference field="51" count="1">
            <x v="0"/>
          </reference>
        </references>
      </pivotArea>
    </format>
    <format dxfId="1454">
      <pivotArea dataOnly="0" labelOnly="1" outline="0" fieldPosition="0">
        <references count="3">
          <reference field="4" count="1" selected="0">
            <x v="0"/>
          </reference>
          <reference field="5" count="1" selected="0">
            <x v="31"/>
          </reference>
          <reference field="51" count="1">
            <x v="0"/>
          </reference>
        </references>
      </pivotArea>
    </format>
    <format dxfId="1453">
      <pivotArea dataOnly="0" labelOnly="1" outline="0" fieldPosition="0">
        <references count="3">
          <reference field="4" count="1" selected="0">
            <x v="0"/>
          </reference>
          <reference field="5" count="1" selected="0">
            <x v="33"/>
          </reference>
          <reference field="51" count="1">
            <x v="0"/>
          </reference>
        </references>
      </pivotArea>
    </format>
    <format dxfId="1452">
      <pivotArea dataOnly="0" labelOnly="1" outline="0" fieldPosition="0">
        <references count="3">
          <reference field="4" count="1" selected="0">
            <x v="0"/>
          </reference>
          <reference field="5" count="1" selected="0">
            <x v="34"/>
          </reference>
          <reference field="51" count="1">
            <x v="0"/>
          </reference>
        </references>
      </pivotArea>
    </format>
    <format dxfId="1451">
      <pivotArea dataOnly="0" labelOnly="1" outline="0" fieldPosition="0">
        <references count="3">
          <reference field="4" count="1" selected="0">
            <x v="1"/>
          </reference>
          <reference field="5" count="1" selected="0">
            <x v="35"/>
          </reference>
          <reference field="51" count="1">
            <x v="3"/>
          </reference>
        </references>
      </pivotArea>
    </format>
    <format dxfId="1450">
      <pivotArea dataOnly="0" labelOnly="1" outline="0" fieldPosition="0">
        <references count="3">
          <reference field="4" count="1" selected="0">
            <x v="0"/>
          </reference>
          <reference field="5" count="1" selected="0">
            <x v="36"/>
          </reference>
          <reference field="51" count="1">
            <x v="2"/>
          </reference>
        </references>
      </pivotArea>
    </format>
    <format dxfId="1449">
      <pivotArea dataOnly="0" labelOnly="1" outline="0" fieldPosition="0">
        <references count="3">
          <reference field="4" count="1" selected="0">
            <x v="0"/>
          </reference>
          <reference field="5" count="1" selected="0">
            <x v="37"/>
          </reference>
          <reference field="51" count="1">
            <x v="0"/>
          </reference>
        </references>
      </pivotArea>
    </format>
    <format dxfId="1448">
      <pivotArea dataOnly="0" labelOnly="1" outline="0" fieldPosition="0">
        <references count="3">
          <reference field="4" count="1" selected="0">
            <x v="1"/>
          </reference>
          <reference field="5" count="1" selected="0">
            <x v="38"/>
          </reference>
          <reference field="51" count="1">
            <x v="1"/>
          </reference>
        </references>
      </pivotArea>
    </format>
    <format dxfId="1447">
      <pivotArea dataOnly="0" labelOnly="1" outline="0" fieldPosition="0">
        <references count="3">
          <reference field="4" count="1" selected="0">
            <x v="1"/>
          </reference>
          <reference field="5" count="1" selected="0">
            <x v="39"/>
          </reference>
          <reference field="51" count="1">
            <x v="0"/>
          </reference>
        </references>
      </pivotArea>
    </format>
    <format dxfId="1446">
      <pivotArea dataOnly="0" labelOnly="1" outline="0" fieldPosition="0">
        <references count="3">
          <reference field="4" count="1" selected="0">
            <x v="0"/>
          </reference>
          <reference field="5" count="1" selected="0">
            <x v="40"/>
          </reference>
          <reference field="51" count="1">
            <x v="0"/>
          </reference>
        </references>
      </pivotArea>
    </format>
    <format dxfId="1445">
      <pivotArea dataOnly="0" labelOnly="1" outline="0" fieldPosition="0">
        <references count="3">
          <reference field="4" count="1" selected="0">
            <x v="0"/>
          </reference>
          <reference field="5" count="1" selected="0">
            <x v="41"/>
          </reference>
          <reference field="51" count="1">
            <x v="1"/>
          </reference>
        </references>
      </pivotArea>
    </format>
    <format dxfId="1444">
      <pivotArea dataOnly="0" labelOnly="1" outline="0" fieldPosition="0">
        <references count="3">
          <reference field="4" count="1" selected="0">
            <x v="0"/>
          </reference>
          <reference field="5" count="1" selected="0">
            <x v="42"/>
          </reference>
          <reference field="51" count="1">
            <x v="0"/>
          </reference>
        </references>
      </pivotArea>
    </format>
    <format dxfId="1443">
      <pivotArea dataOnly="0" labelOnly="1" outline="0" fieldPosition="0">
        <references count="3">
          <reference field="4" count="1" selected="0">
            <x v="0"/>
          </reference>
          <reference field="5" count="1" selected="0">
            <x v="43"/>
          </reference>
          <reference field="51" count="1">
            <x v="0"/>
          </reference>
        </references>
      </pivotArea>
    </format>
    <format dxfId="1442">
      <pivotArea dataOnly="0" labelOnly="1" outline="0" fieldPosition="0">
        <references count="3">
          <reference field="4" count="1" selected="0">
            <x v="0"/>
          </reference>
          <reference field="5" count="1" selected="0">
            <x v="44"/>
          </reference>
          <reference field="51" count="1">
            <x v="0"/>
          </reference>
        </references>
      </pivotArea>
    </format>
    <format dxfId="1441">
      <pivotArea dataOnly="0" labelOnly="1" outline="0" fieldPosition="0">
        <references count="3">
          <reference field="4" count="1" selected="0">
            <x v="0"/>
          </reference>
          <reference field="5" count="1" selected="0">
            <x v="45"/>
          </reference>
          <reference field="51" count="1">
            <x v="0"/>
          </reference>
        </references>
      </pivotArea>
    </format>
    <format dxfId="1440">
      <pivotArea dataOnly="0" labelOnly="1" outline="0" fieldPosition="0">
        <references count="3">
          <reference field="4" count="1" selected="0">
            <x v="0"/>
          </reference>
          <reference field="5" count="1" selected="0">
            <x v="46"/>
          </reference>
          <reference field="51" count="1">
            <x v="3"/>
          </reference>
        </references>
      </pivotArea>
    </format>
    <format dxfId="1439">
      <pivotArea dataOnly="0" labelOnly="1" outline="0" fieldPosition="0">
        <references count="3">
          <reference field="4" count="1" selected="0">
            <x v="0"/>
          </reference>
          <reference field="5" count="1" selected="0">
            <x v="47"/>
          </reference>
          <reference field="51" count="1">
            <x v="3"/>
          </reference>
        </references>
      </pivotArea>
    </format>
    <format dxfId="1438">
      <pivotArea dataOnly="0" labelOnly="1" outline="0" fieldPosition="0">
        <references count="3">
          <reference field="4" count="1" selected="0">
            <x v="0"/>
          </reference>
          <reference field="5" count="1" selected="0">
            <x v="48"/>
          </reference>
          <reference field="51" count="1">
            <x v="3"/>
          </reference>
        </references>
      </pivotArea>
    </format>
    <format dxfId="1437">
      <pivotArea dataOnly="0" labelOnly="1" outline="0" fieldPosition="0">
        <references count="3">
          <reference field="4" count="1" selected="0">
            <x v="1"/>
          </reference>
          <reference field="5" count="1" selected="0">
            <x v="49"/>
          </reference>
          <reference field="51" count="1">
            <x v="3"/>
          </reference>
        </references>
      </pivotArea>
    </format>
    <format dxfId="1436">
      <pivotArea dataOnly="0" labelOnly="1" outline="0" fieldPosition="0">
        <references count="3">
          <reference field="4" count="1" selected="0">
            <x v="0"/>
          </reference>
          <reference field="5" count="1" selected="0">
            <x v="50"/>
          </reference>
          <reference field="51" count="1">
            <x v="0"/>
          </reference>
        </references>
      </pivotArea>
    </format>
    <format dxfId="1435">
      <pivotArea dataOnly="0" labelOnly="1" outline="0" fieldPosition="0">
        <references count="3">
          <reference field="4" count="1" selected="0">
            <x v="1"/>
          </reference>
          <reference field="5" count="1" selected="0">
            <x v="52"/>
          </reference>
          <reference field="51" count="1">
            <x v="0"/>
          </reference>
        </references>
      </pivotArea>
    </format>
    <format dxfId="1434">
      <pivotArea dataOnly="0" labelOnly="1" outline="0" fieldPosition="0">
        <references count="3">
          <reference field="4" count="1" selected="0">
            <x v="1"/>
          </reference>
          <reference field="5" count="1" selected="0">
            <x v="53"/>
          </reference>
          <reference field="51" count="1">
            <x v="3"/>
          </reference>
        </references>
      </pivotArea>
    </format>
    <format dxfId="1433">
      <pivotArea dataOnly="0" labelOnly="1" outline="0" fieldPosition="0">
        <references count="3">
          <reference field="4" count="1" selected="0">
            <x v="0"/>
          </reference>
          <reference field="5" count="1" selected="0">
            <x v="54"/>
          </reference>
          <reference field="51" count="1">
            <x v="0"/>
          </reference>
        </references>
      </pivotArea>
    </format>
    <format dxfId="1432">
      <pivotArea dataOnly="0" labelOnly="1" outline="0" fieldPosition="0">
        <references count="3">
          <reference field="4" count="1" selected="0">
            <x v="0"/>
          </reference>
          <reference field="5" count="1" selected="0">
            <x v="55"/>
          </reference>
          <reference field="51" count="1">
            <x v="0"/>
          </reference>
        </references>
      </pivotArea>
    </format>
    <format dxfId="1431">
      <pivotArea dataOnly="0" labelOnly="1" outline="0" fieldPosition="0">
        <references count="3">
          <reference field="4" count="1" selected="0">
            <x v="0"/>
          </reference>
          <reference field="5" count="1" selected="0">
            <x v="56"/>
          </reference>
          <reference field="51" count="1">
            <x v="0"/>
          </reference>
        </references>
      </pivotArea>
    </format>
    <format dxfId="1430">
      <pivotArea dataOnly="0" labelOnly="1" outline="0" fieldPosition="0">
        <references count="3">
          <reference field="4" count="1" selected="0">
            <x v="0"/>
          </reference>
          <reference field="5" count="1" selected="0">
            <x v="57"/>
          </reference>
          <reference field="51" count="1">
            <x v="0"/>
          </reference>
        </references>
      </pivotArea>
    </format>
    <format dxfId="1429">
      <pivotArea dataOnly="0" labelOnly="1" outline="0" fieldPosition="0">
        <references count="3">
          <reference field="4" count="1" selected="0">
            <x v="0"/>
          </reference>
          <reference field="5" count="1" selected="0">
            <x v="58"/>
          </reference>
          <reference field="51" count="1">
            <x v="0"/>
          </reference>
        </references>
      </pivotArea>
    </format>
    <format dxfId="1428">
      <pivotArea dataOnly="0" labelOnly="1" outline="0" fieldPosition="0">
        <references count="3">
          <reference field="4" count="1" selected="0">
            <x v="0"/>
          </reference>
          <reference field="5" count="1" selected="0">
            <x v="59"/>
          </reference>
          <reference field="51" count="1">
            <x v="0"/>
          </reference>
        </references>
      </pivotArea>
    </format>
    <format dxfId="1427">
      <pivotArea dataOnly="0" labelOnly="1" outline="0" fieldPosition="0">
        <references count="3">
          <reference field="4" count="1" selected="0">
            <x v="1"/>
          </reference>
          <reference field="5" count="1" selected="0">
            <x v="60"/>
          </reference>
          <reference field="51" count="1">
            <x v="3"/>
          </reference>
        </references>
      </pivotArea>
    </format>
    <format dxfId="1426">
      <pivotArea outline="0" collapsedLevelsAreSubtotals="1" fieldPosition="0"/>
    </format>
    <format dxfId="1425">
      <pivotArea dataOnly="0" labelOnly="1" outline="0" fieldPosition="0">
        <references count="2">
          <reference field="4" count="1">
            <x v="0"/>
          </reference>
          <reference field="5" count="1" selected="0">
            <x v="0"/>
          </reference>
        </references>
      </pivotArea>
    </format>
    <format dxfId="1424">
      <pivotArea dataOnly="0" labelOnly="1" outline="0" fieldPosition="0">
        <references count="2">
          <reference field="4" count="1">
            <x v="1"/>
          </reference>
          <reference field="5" count="1" selected="0">
            <x v="5"/>
          </reference>
        </references>
      </pivotArea>
    </format>
    <format dxfId="1423">
      <pivotArea dataOnly="0" labelOnly="1" outline="0" fieldPosition="0">
        <references count="2">
          <reference field="4" count="1">
            <x v="0"/>
          </reference>
          <reference field="5" count="1" selected="0">
            <x v="7"/>
          </reference>
        </references>
      </pivotArea>
    </format>
    <format dxfId="1422">
      <pivotArea dataOnly="0" labelOnly="1" outline="0" fieldPosition="0">
        <references count="2">
          <reference field="4" count="1">
            <x v="1"/>
          </reference>
          <reference field="5" count="1" selected="0">
            <x v="9"/>
          </reference>
        </references>
      </pivotArea>
    </format>
    <format dxfId="1421">
      <pivotArea dataOnly="0" labelOnly="1" outline="0" fieldPosition="0">
        <references count="2">
          <reference field="4" count="1">
            <x v="0"/>
          </reference>
          <reference field="5" count="1" selected="0">
            <x v="11"/>
          </reference>
        </references>
      </pivotArea>
    </format>
    <format dxfId="1420">
      <pivotArea dataOnly="0" labelOnly="1" outline="0" fieldPosition="0">
        <references count="2">
          <reference field="4" count="1">
            <x v="1"/>
          </reference>
          <reference field="5" count="1" selected="0">
            <x v="21"/>
          </reference>
        </references>
      </pivotArea>
    </format>
    <format dxfId="1419">
      <pivotArea dataOnly="0" labelOnly="1" outline="0" fieldPosition="0">
        <references count="2">
          <reference field="4" count="1">
            <x v="0"/>
          </reference>
          <reference field="5" count="1" selected="0">
            <x v="22"/>
          </reference>
        </references>
      </pivotArea>
    </format>
    <format dxfId="1418">
      <pivotArea dataOnly="0" labelOnly="1" outline="0" fieldPosition="0">
        <references count="2">
          <reference field="4" count="1">
            <x v="1"/>
          </reference>
          <reference field="5" count="1" selected="0">
            <x v="29"/>
          </reference>
        </references>
      </pivotArea>
    </format>
    <format dxfId="1417">
      <pivotArea dataOnly="0" labelOnly="1" outline="0" fieldPosition="0">
        <references count="2">
          <reference field="4" count="1">
            <x v="0"/>
          </reference>
          <reference field="5" count="1" selected="0">
            <x v="30"/>
          </reference>
        </references>
      </pivotArea>
    </format>
    <format dxfId="1416">
      <pivotArea dataOnly="0" labelOnly="1" outline="0" fieldPosition="0">
        <references count="2">
          <reference field="4" count="1">
            <x v="1"/>
          </reference>
          <reference field="5" count="1" selected="0">
            <x v="35"/>
          </reference>
        </references>
      </pivotArea>
    </format>
    <format dxfId="1415">
      <pivotArea dataOnly="0" labelOnly="1" outline="0" fieldPosition="0">
        <references count="2">
          <reference field="4" count="1">
            <x v="0"/>
          </reference>
          <reference field="5" count="1" selected="0">
            <x v="36"/>
          </reference>
        </references>
      </pivotArea>
    </format>
    <format dxfId="1414">
      <pivotArea dataOnly="0" labelOnly="1" outline="0" fieldPosition="0">
        <references count="2">
          <reference field="4" count="1">
            <x v="1"/>
          </reference>
          <reference field="5" count="1" selected="0">
            <x v="38"/>
          </reference>
        </references>
      </pivotArea>
    </format>
    <format dxfId="1413">
      <pivotArea dataOnly="0" labelOnly="1" outline="0" fieldPosition="0">
        <references count="2">
          <reference field="4" count="1">
            <x v="0"/>
          </reference>
          <reference field="5" count="1" selected="0">
            <x v="40"/>
          </reference>
        </references>
      </pivotArea>
    </format>
    <format dxfId="1412">
      <pivotArea dataOnly="0" labelOnly="1" outline="0" fieldPosition="0">
        <references count="2">
          <reference field="4" count="1">
            <x v="1"/>
          </reference>
          <reference field="5" count="1" selected="0">
            <x v="49"/>
          </reference>
        </references>
      </pivotArea>
    </format>
    <format dxfId="1411">
      <pivotArea dataOnly="0" labelOnly="1" outline="0" fieldPosition="0">
        <references count="2">
          <reference field="4" count="1">
            <x v="0"/>
          </reference>
          <reference field="5" count="1" selected="0">
            <x v="50"/>
          </reference>
        </references>
      </pivotArea>
    </format>
    <format dxfId="1410">
      <pivotArea dataOnly="0" labelOnly="1" outline="0" fieldPosition="0">
        <references count="2">
          <reference field="4" count="1">
            <x v="1"/>
          </reference>
          <reference field="5" count="1" selected="0">
            <x v="51"/>
          </reference>
        </references>
      </pivotArea>
    </format>
    <format dxfId="1409">
      <pivotArea dataOnly="0" labelOnly="1" outline="0" fieldPosition="0">
        <references count="2">
          <reference field="4" count="1">
            <x v="0"/>
          </reference>
          <reference field="5" count="1" selected="0">
            <x v="54"/>
          </reference>
        </references>
      </pivotArea>
    </format>
    <format dxfId="1408">
      <pivotArea dataOnly="0" labelOnly="1" outline="0" fieldPosition="0">
        <references count="2">
          <reference field="4" count="1">
            <x v="1"/>
          </reference>
          <reference field="5" count="1" selected="0">
            <x v="60"/>
          </reference>
        </references>
      </pivotArea>
    </format>
    <format dxfId="1407">
      <pivotArea dataOnly="0" labelOnly="1" outline="0" fieldPosition="0">
        <references count="2">
          <reference field="4" count="1">
            <x v="0"/>
          </reference>
          <reference field="5" count="1" selected="0">
            <x v="61"/>
          </reference>
        </references>
      </pivotArea>
    </format>
    <format dxfId="1406">
      <pivotArea dataOnly="0" labelOnly="1" outline="0" fieldPosition="0">
        <references count="3">
          <reference field="4" count="1" selected="0">
            <x v="0"/>
          </reference>
          <reference field="5" count="1" selected="0">
            <x v="0"/>
          </reference>
          <reference field="51" count="1">
            <x v="3"/>
          </reference>
        </references>
      </pivotArea>
    </format>
    <format dxfId="1405">
      <pivotArea dataOnly="0" labelOnly="1" outline="0" fieldPosition="0">
        <references count="3">
          <reference field="4" count="1" selected="0">
            <x v="0"/>
          </reference>
          <reference field="5" count="1" selected="0">
            <x v="1"/>
          </reference>
          <reference field="51" count="1">
            <x v="0"/>
          </reference>
        </references>
      </pivotArea>
    </format>
    <format dxfId="1404">
      <pivotArea dataOnly="0" labelOnly="1" outline="0" fieldPosition="0">
        <references count="3">
          <reference field="4" count="1" selected="0">
            <x v="0"/>
          </reference>
          <reference field="5" count="1" selected="0">
            <x v="3"/>
          </reference>
          <reference field="51" count="1">
            <x v="0"/>
          </reference>
        </references>
      </pivotArea>
    </format>
    <format dxfId="1403">
      <pivotArea dataOnly="0" labelOnly="1" outline="0" fieldPosition="0">
        <references count="3">
          <reference field="4" count="1" selected="0">
            <x v="0"/>
          </reference>
          <reference field="5" count="1" selected="0">
            <x v="4"/>
          </reference>
          <reference field="51" count="1">
            <x v="0"/>
          </reference>
        </references>
      </pivotArea>
    </format>
    <format dxfId="1402">
      <pivotArea dataOnly="0" labelOnly="1" outline="0" fieldPosition="0">
        <references count="3">
          <reference field="4" count="1" selected="0">
            <x v="1"/>
          </reference>
          <reference field="5" count="1" selected="0">
            <x v="5"/>
          </reference>
          <reference field="51" count="1">
            <x v="3"/>
          </reference>
        </references>
      </pivotArea>
    </format>
    <format dxfId="1401">
      <pivotArea dataOnly="0" labelOnly="1" outline="0" fieldPosition="0">
        <references count="3">
          <reference field="4" count="1" selected="0">
            <x v="1"/>
          </reference>
          <reference field="5" count="1" selected="0">
            <x v="6"/>
          </reference>
          <reference field="51" count="1">
            <x v="2"/>
          </reference>
        </references>
      </pivotArea>
    </format>
    <format dxfId="1400">
      <pivotArea dataOnly="0" labelOnly="1" outline="0" fieldPosition="0">
        <references count="3">
          <reference field="4" count="1" selected="0">
            <x v="0"/>
          </reference>
          <reference field="5" count="1" selected="0">
            <x v="7"/>
          </reference>
          <reference field="51" count="1">
            <x v="0"/>
          </reference>
        </references>
      </pivotArea>
    </format>
    <format dxfId="1399">
      <pivotArea dataOnly="0" labelOnly="1" outline="0" fieldPosition="0">
        <references count="3">
          <reference field="4" count="1" selected="0">
            <x v="0"/>
          </reference>
          <reference field="5" count="1" selected="0">
            <x v="8"/>
          </reference>
          <reference field="51" count="1">
            <x v="0"/>
          </reference>
        </references>
      </pivotArea>
    </format>
    <format dxfId="1398">
      <pivotArea dataOnly="0" labelOnly="1" outline="0" fieldPosition="0">
        <references count="3">
          <reference field="4" count="1" selected="0">
            <x v="1"/>
          </reference>
          <reference field="5" count="1" selected="0">
            <x v="10"/>
          </reference>
          <reference field="51" count="1">
            <x v="2"/>
          </reference>
        </references>
      </pivotArea>
    </format>
    <format dxfId="1397">
      <pivotArea dataOnly="0" labelOnly="1" outline="0" fieldPosition="0">
        <references count="3">
          <reference field="4" count="1" selected="0">
            <x v="0"/>
          </reference>
          <reference field="5" count="1" selected="0">
            <x v="11"/>
          </reference>
          <reference field="51" count="1">
            <x v="0"/>
          </reference>
        </references>
      </pivotArea>
    </format>
    <format dxfId="1396">
      <pivotArea dataOnly="0" labelOnly="1" outline="0" fieldPosition="0">
        <references count="3">
          <reference field="4" count="1" selected="0">
            <x v="0"/>
          </reference>
          <reference field="5" count="1" selected="0">
            <x v="13"/>
          </reference>
          <reference field="51" count="1">
            <x v="1"/>
          </reference>
        </references>
      </pivotArea>
    </format>
    <format dxfId="1395">
      <pivotArea dataOnly="0" labelOnly="1" outline="0" fieldPosition="0">
        <references count="3">
          <reference field="4" count="1" selected="0">
            <x v="0"/>
          </reference>
          <reference field="5" count="1" selected="0">
            <x v="14"/>
          </reference>
          <reference field="51" count="1">
            <x v="0"/>
          </reference>
        </references>
      </pivotArea>
    </format>
    <format dxfId="1394">
      <pivotArea dataOnly="0" labelOnly="1" outline="0" fieldPosition="0">
        <references count="3">
          <reference field="4" count="1" selected="0">
            <x v="0"/>
          </reference>
          <reference field="5" count="1" selected="0">
            <x v="15"/>
          </reference>
          <reference field="51" count="1">
            <x v="0"/>
          </reference>
        </references>
      </pivotArea>
    </format>
    <format dxfId="1393">
      <pivotArea dataOnly="0" labelOnly="1" outline="0" fieldPosition="0">
        <references count="3">
          <reference field="4" count="1" selected="0">
            <x v="0"/>
          </reference>
          <reference field="5" count="1" selected="0">
            <x v="16"/>
          </reference>
          <reference field="51" count="1">
            <x v="3"/>
          </reference>
        </references>
      </pivotArea>
    </format>
    <format dxfId="1392">
      <pivotArea dataOnly="0" labelOnly="1" outline="0" fieldPosition="0">
        <references count="3">
          <reference field="4" count="1" selected="0">
            <x v="0"/>
          </reference>
          <reference field="5" count="1" selected="0">
            <x v="17"/>
          </reference>
          <reference field="51" count="1">
            <x v="0"/>
          </reference>
        </references>
      </pivotArea>
    </format>
    <format dxfId="1391">
      <pivotArea dataOnly="0" labelOnly="1" outline="0" fieldPosition="0">
        <references count="3">
          <reference field="4" count="1" selected="0">
            <x v="0"/>
          </reference>
          <reference field="5" count="1" selected="0">
            <x v="18"/>
          </reference>
          <reference field="51" count="1">
            <x v="1"/>
          </reference>
        </references>
      </pivotArea>
    </format>
    <format dxfId="1390">
      <pivotArea dataOnly="0" labelOnly="1" outline="0" fieldPosition="0">
        <references count="3">
          <reference field="4" count="1" selected="0">
            <x v="0"/>
          </reference>
          <reference field="5" count="1" selected="0">
            <x v="19"/>
          </reference>
          <reference field="51" count="1">
            <x v="0"/>
          </reference>
        </references>
      </pivotArea>
    </format>
    <format dxfId="1389">
      <pivotArea dataOnly="0" labelOnly="1" outline="0" fieldPosition="0">
        <references count="3">
          <reference field="4" count="1" selected="0">
            <x v="0"/>
          </reference>
          <reference field="5" count="1" selected="0">
            <x v="20"/>
          </reference>
          <reference field="51" count="1">
            <x v="1"/>
          </reference>
        </references>
      </pivotArea>
    </format>
    <format dxfId="1388">
      <pivotArea dataOnly="0" labelOnly="1" outline="0" fieldPosition="0">
        <references count="3">
          <reference field="4" count="1" selected="0">
            <x v="1"/>
          </reference>
          <reference field="5" count="1" selected="0">
            <x v="21"/>
          </reference>
          <reference field="51" count="1">
            <x v="1"/>
          </reference>
        </references>
      </pivotArea>
    </format>
    <format dxfId="1387">
      <pivotArea dataOnly="0" labelOnly="1" outline="0" fieldPosition="0">
        <references count="3">
          <reference field="4" count="1" selected="0">
            <x v="0"/>
          </reference>
          <reference field="5" count="1" selected="0">
            <x v="23"/>
          </reference>
          <reference field="51" count="1">
            <x v="0"/>
          </reference>
        </references>
      </pivotArea>
    </format>
    <format dxfId="1386">
      <pivotArea dataOnly="0" labelOnly="1" outline="0" fieldPosition="0">
        <references count="3">
          <reference field="4" count="1" selected="0">
            <x v="0"/>
          </reference>
          <reference field="5" count="1" selected="0">
            <x v="24"/>
          </reference>
          <reference field="51" count="1">
            <x v="0"/>
          </reference>
        </references>
      </pivotArea>
    </format>
    <format dxfId="1385">
      <pivotArea dataOnly="0" labelOnly="1" outline="0" fieldPosition="0">
        <references count="3">
          <reference field="4" count="1" selected="0">
            <x v="0"/>
          </reference>
          <reference field="5" count="1" selected="0">
            <x v="25"/>
          </reference>
          <reference field="51" count="1">
            <x v="1"/>
          </reference>
        </references>
      </pivotArea>
    </format>
    <format dxfId="1384">
      <pivotArea dataOnly="0" labelOnly="1" outline="0" fieldPosition="0">
        <references count="3">
          <reference field="4" count="1" selected="0">
            <x v="0"/>
          </reference>
          <reference field="5" count="1" selected="0">
            <x v="26"/>
          </reference>
          <reference field="51" count="1">
            <x v="0"/>
          </reference>
        </references>
      </pivotArea>
    </format>
    <format dxfId="1383">
      <pivotArea dataOnly="0" labelOnly="1" outline="0" fieldPosition="0">
        <references count="3">
          <reference field="4" count="1" selected="0">
            <x v="0"/>
          </reference>
          <reference field="5" count="1" selected="0">
            <x v="28"/>
          </reference>
          <reference field="51" count="1">
            <x v="0"/>
          </reference>
        </references>
      </pivotArea>
    </format>
    <format dxfId="1382">
      <pivotArea dataOnly="0" labelOnly="1" outline="0" fieldPosition="0">
        <references count="3">
          <reference field="4" count="1" selected="0">
            <x v="1"/>
          </reference>
          <reference field="5" count="1" selected="0">
            <x v="29"/>
          </reference>
          <reference field="51" count="1">
            <x v="2"/>
          </reference>
        </references>
      </pivotArea>
    </format>
    <format dxfId="1381">
      <pivotArea dataOnly="0" labelOnly="1" outline="0" fieldPosition="0">
        <references count="3">
          <reference field="4" count="1" selected="0">
            <x v="0"/>
          </reference>
          <reference field="5" count="1" selected="0">
            <x v="30"/>
          </reference>
          <reference field="51" count="1">
            <x v="0"/>
          </reference>
        </references>
      </pivotArea>
    </format>
    <format dxfId="1380">
      <pivotArea dataOnly="0" labelOnly="1" outline="0" fieldPosition="0">
        <references count="3">
          <reference field="4" count="1" selected="0">
            <x v="0"/>
          </reference>
          <reference field="5" count="1" selected="0">
            <x v="31"/>
          </reference>
          <reference field="51" count="1">
            <x v="0"/>
          </reference>
        </references>
      </pivotArea>
    </format>
    <format dxfId="1379">
      <pivotArea dataOnly="0" labelOnly="1" outline="0" fieldPosition="0">
        <references count="3">
          <reference field="4" count="1" selected="0">
            <x v="0"/>
          </reference>
          <reference field="5" count="1" selected="0">
            <x v="33"/>
          </reference>
          <reference field="51" count="1">
            <x v="0"/>
          </reference>
        </references>
      </pivotArea>
    </format>
    <format dxfId="1378">
      <pivotArea dataOnly="0" labelOnly="1" outline="0" fieldPosition="0">
        <references count="3">
          <reference field="4" count="1" selected="0">
            <x v="0"/>
          </reference>
          <reference field="5" count="1" selected="0">
            <x v="34"/>
          </reference>
          <reference field="51" count="1">
            <x v="0"/>
          </reference>
        </references>
      </pivotArea>
    </format>
    <format dxfId="1377">
      <pivotArea dataOnly="0" labelOnly="1" outline="0" fieldPosition="0">
        <references count="3">
          <reference field="4" count="1" selected="0">
            <x v="1"/>
          </reference>
          <reference field="5" count="1" selected="0">
            <x v="35"/>
          </reference>
          <reference field="51" count="1">
            <x v="3"/>
          </reference>
        </references>
      </pivotArea>
    </format>
    <format dxfId="1376">
      <pivotArea dataOnly="0" labelOnly="1" outline="0" fieldPosition="0">
        <references count="3">
          <reference field="4" count="1" selected="0">
            <x v="0"/>
          </reference>
          <reference field="5" count="1" selected="0">
            <x v="36"/>
          </reference>
          <reference field="51" count="1">
            <x v="2"/>
          </reference>
        </references>
      </pivotArea>
    </format>
    <format dxfId="1375">
      <pivotArea dataOnly="0" labelOnly="1" outline="0" fieldPosition="0">
        <references count="3">
          <reference field="4" count="1" selected="0">
            <x v="0"/>
          </reference>
          <reference field="5" count="1" selected="0">
            <x v="37"/>
          </reference>
          <reference field="51" count="1">
            <x v="0"/>
          </reference>
        </references>
      </pivotArea>
    </format>
    <format dxfId="1374">
      <pivotArea dataOnly="0" labelOnly="1" outline="0" fieldPosition="0">
        <references count="3">
          <reference field="4" count="1" selected="0">
            <x v="1"/>
          </reference>
          <reference field="5" count="1" selected="0">
            <x v="38"/>
          </reference>
          <reference field="51" count="1">
            <x v="1"/>
          </reference>
        </references>
      </pivotArea>
    </format>
    <format dxfId="1373">
      <pivotArea dataOnly="0" labelOnly="1" outline="0" fieldPosition="0">
        <references count="3">
          <reference field="4" count="1" selected="0">
            <x v="1"/>
          </reference>
          <reference field="5" count="1" selected="0">
            <x v="39"/>
          </reference>
          <reference field="51" count="1">
            <x v="0"/>
          </reference>
        </references>
      </pivotArea>
    </format>
    <format dxfId="1372">
      <pivotArea dataOnly="0" labelOnly="1" outline="0" fieldPosition="0">
        <references count="3">
          <reference field="4" count="1" selected="0">
            <x v="0"/>
          </reference>
          <reference field="5" count="1" selected="0">
            <x v="40"/>
          </reference>
          <reference field="51" count="1">
            <x v="0"/>
          </reference>
        </references>
      </pivotArea>
    </format>
    <format dxfId="1371">
      <pivotArea dataOnly="0" labelOnly="1" outline="0" fieldPosition="0">
        <references count="3">
          <reference field="4" count="1" selected="0">
            <x v="0"/>
          </reference>
          <reference field="5" count="1" selected="0">
            <x v="41"/>
          </reference>
          <reference field="51" count="1">
            <x v="1"/>
          </reference>
        </references>
      </pivotArea>
    </format>
    <format dxfId="1370">
      <pivotArea dataOnly="0" labelOnly="1" outline="0" fieldPosition="0">
        <references count="3">
          <reference field="4" count="1" selected="0">
            <x v="0"/>
          </reference>
          <reference field="5" count="1" selected="0">
            <x v="42"/>
          </reference>
          <reference field="51" count="1">
            <x v="0"/>
          </reference>
        </references>
      </pivotArea>
    </format>
    <format dxfId="1369">
      <pivotArea dataOnly="0" labelOnly="1" outline="0" fieldPosition="0">
        <references count="3">
          <reference field="4" count="1" selected="0">
            <x v="0"/>
          </reference>
          <reference field="5" count="1" selected="0">
            <x v="43"/>
          </reference>
          <reference field="51" count="1">
            <x v="0"/>
          </reference>
        </references>
      </pivotArea>
    </format>
    <format dxfId="1368">
      <pivotArea dataOnly="0" labelOnly="1" outline="0" fieldPosition="0">
        <references count="3">
          <reference field="4" count="1" selected="0">
            <x v="0"/>
          </reference>
          <reference field="5" count="1" selected="0">
            <x v="44"/>
          </reference>
          <reference field="51" count="1">
            <x v="0"/>
          </reference>
        </references>
      </pivotArea>
    </format>
    <format dxfId="1367">
      <pivotArea dataOnly="0" labelOnly="1" outline="0" fieldPosition="0">
        <references count="3">
          <reference field="4" count="1" selected="0">
            <x v="0"/>
          </reference>
          <reference field="5" count="1" selected="0">
            <x v="45"/>
          </reference>
          <reference field="51" count="1">
            <x v="0"/>
          </reference>
        </references>
      </pivotArea>
    </format>
    <format dxfId="1366">
      <pivotArea dataOnly="0" labelOnly="1" outline="0" fieldPosition="0">
        <references count="3">
          <reference field="4" count="1" selected="0">
            <x v="0"/>
          </reference>
          <reference field="5" count="1" selected="0">
            <x v="46"/>
          </reference>
          <reference field="51" count="1">
            <x v="3"/>
          </reference>
        </references>
      </pivotArea>
    </format>
    <format dxfId="1365">
      <pivotArea dataOnly="0" labelOnly="1" outline="0" fieldPosition="0">
        <references count="3">
          <reference field="4" count="1" selected="0">
            <x v="0"/>
          </reference>
          <reference field="5" count="1" selected="0">
            <x v="47"/>
          </reference>
          <reference field="51" count="1">
            <x v="3"/>
          </reference>
        </references>
      </pivotArea>
    </format>
    <format dxfId="1364">
      <pivotArea dataOnly="0" labelOnly="1" outline="0" fieldPosition="0">
        <references count="3">
          <reference field="4" count="1" selected="0">
            <x v="0"/>
          </reference>
          <reference field="5" count="1" selected="0">
            <x v="48"/>
          </reference>
          <reference field="51" count="1">
            <x v="3"/>
          </reference>
        </references>
      </pivotArea>
    </format>
    <format dxfId="1363">
      <pivotArea dataOnly="0" labelOnly="1" outline="0" fieldPosition="0">
        <references count="3">
          <reference field="4" count="1" selected="0">
            <x v="1"/>
          </reference>
          <reference field="5" count="1" selected="0">
            <x v="49"/>
          </reference>
          <reference field="51" count="1">
            <x v="3"/>
          </reference>
        </references>
      </pivotArea>
    </format>
    <format dxfId="1362">
      <pivotArea dataOnly="0" labelOnly="1" outline="0" fieldPosition="0">
        <references count="3">
          <reference field="4" count="1" selected="0">
            <x v="0"/>
          </reference>
          <reference field="5" count="1" selected="0">
            <x v="50"/>
          </reference>
          <reference field="51" count="1">
            <x v="0"/>
          </reference>
        </references>
      </pivotArea>
    </format>
    <format dxfId="1361">
      <pivotArea dataOnly="0" labelOnly="1" outline="0" fieldPosition="0">
        <references count="3">
          <reference field="4" count="1" selected="0">
            <x v="1"/>
          </reference>
          <reference field="5" count="1" selected="0">
            <x v="52"/>
          </reference>
          <reference field="51" count="1">
            <x v="0"/>
          </reference>
        </references>
      </pivotArea>
    </format>
    <format dxfId="1360">
      <pivotArea dataOnly="0" labelOnly="1" outline="0" fieldPosition="0">
        <references count="3">
          <reference field="4" count="1" selected="0">
            <x v="1"/>
          </reference>
          <reference field="5" count="1" selected="0">
            <x v="53"/>
          </reference>
          <reference field="51" count="1">
            <x v="3"/>
          </reference>
        </references>
      </pivotArea>
    </format>
    <format dxfId="1359">
      <pivotArea dataOnly="0" labelOnly="1" outline="0" fieldPosition="0">
        <references count="3">
          <reference field="4" count="1" selected="0">
            <x v="0"/>
          </reference>
          <reference field="5" count="1" selected="0">
            <x v="54"/>
          </reference>
          <reference field="51" count="1">
            <x v="0"/>
          </reference>
        </references>
      </pivotArea>
    </format>
    <format dxfId="1358">
      <pivotArea dataOnly="0" labelOnly="1" outline="0" fieldPosition="0">
        <references count="3">
          <reference field="4" count="1" selected="0">
            <x v="0"/>
          </reference>
          <reference field="5" count="1" selected="0">
            <x v="55"/>
          </reference>
          <reference field="51" count="1">
            <x v="0"/>
          </reference>
        </references>
      </pivotArea>
    </format>
    <format dxfId="1357">
      <pivotArea dataOnly="0" labelOnly="1" outline="0" fieldPosition="0">
        <references count="3">
          <reference field="4" count="1" selected="0">
            <x v="0"/>
          </reference>
          <reference field="5" count="1" selected="0">
            <x v="56"/>
          </reference>
          <reference field="51" count="1">
            <x v="0"/>
          </reference>
        </references>
      </pivotArea>
    </format>
    <format dxfId="1356">
      <pivotArea dataOnly="0" labelOnly="1" outline="0" fieldPosition="0">
        <references count="3">
          <reference field="4" count="1" selected="0">
            <x v="0"/>
          </reference>
          <reference field="5" count="1" selected="0">
            <x v="57"/>
          </reference>
          <reference field="51" count="1">
            <x v="0"/>
          </reference>
        </references>
      </pivotArea>
    </format>
    <format dxfId="1355">
      <pivotArea dataOnly="0" labelOnly="1" outline="0" fieldPosition="0">
        <references count="3">
          <reference field="4" count="1" selected="0">
            <x v="0"/>
          </reference>
          <reference field="5" count="1" selected="0">
            <x v="58"/>
          </reference>
          <reference field="51" count="1">
            <x v="0"/>
          </reference>
        </references>
      </pivotArea>
    </format>
    <format dxfId="1354">
      <pivotArea dataOnly="0" labelOnly="1" outline="0" fieldPosition="0">
        <references count="3">
          <reference field="4" count="1" selected="0">
            <x v="0"/>
          </reference>
          <reference field="5" count="1" selected="0">
            <x v="59"/>
          </reference>
          <reference field="51" count="1">
            <x v="0"/>
          </reference>
        </references>
      </pivotArea>
    </format>
    <format dxfId="1353">
      <pivotArea dataOnly="0" labelOnly="1" outline="0" fieldPosition="0">
        <references count="3">
          <reference field="4" count="1" selected="0">
            <x v="1"/>
          </reference>
          <reference field="5" count="1" selected="0">
            <x v="60"/>
          </reference>
          <reference field="51" count="1">
            <x v="3"/>
          </reference>
        </references>
      </pivotArea>
    </format>
    <format dxfId="1352">
      <pivotArea outline="0" collapsedLevelsAreSubtotals="1" fieldPosition="0">
        <references count="1">
          <reference field="5" count="1" selected="0">
            <x v="45"/>
          </reference>
        </references>
      </pivotArea>
    </format>
    <format dxfId="1351">
      <pivotArea outline="0" collapsedLevelsAreSubtotals="1" fieldPosition="0">
        <references count="1">
          <reference field="5" count="1" selected="0">
            <x v="60"/>
          </reference>
        </references>
      </pivotArea>
    </format>
    <format dxfId="1350">
      <pivotArea outline="0" collapsedLevelsAreSubtotals="1" fieldPosition="0">
        <references count="3">
          <reference field="4" count="1" selected="0">
            <x v="0"/>
          </reference>
          <reference field="5" count="1" selected="0">
            <x v="4"/>
          </reference>
          <reference field="51" count="1" selected="0">
            <x v="0"/>
          </reference>
        </references>
      </pivotArea>
    </format>
    <format dxfId="1349">
      <pivotArea outline="0" collapsedLevelsAreSubtotals="1" fieldPosition="0">
        <references count="3">
          <reference field="4" count="1" selected="0">
            <x v="0"/>
          </reference>
          <reference field="5" count="1" selected="0">
            <x v="58"/>
          </reference>
          <reference field="51" count="1" selected="0">
            <x v="0"/>
          </reference>
        </references>
      </pivotArea>
    </format>
    <format dxfId="1348">
      <pivotArea outline="0" collapsedLevelsAreSubtotals="1" fieldPosition="0">
        <references count="3">
          <reference field="4" count="1" selected="0">
            <x v="0"/>
          </reference>
          <reference field="5" count="1" selected="0">
            <x v="58"/>
          </reference>
          <reference field="51" count="1" selected="0">
            <x v="0"/>
          </reference>
        </references>
      </pivotArea>
    </format>
    <format dxfId="1347">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6">
      <pivotArea outline="0" collapsedLevelsAreSubtotals="1" fieldPosition="0">
        <references count="4">
          <reference field="4294967294" count="1" selected="0">
            <x v="1"/>
          </reference>
          <reference field="4" count="1" selected="0">
            <x v="0"/>
          </reference>
          <reference field="5" count="1" selected="0">
            <x v="58"/>
          </reference>
          <reference field="51" count="1" selected="0">
            <x v="0"/>
          </reference>
        </references>
      </pivotArea>
    </format>
    <format dxfId="1345">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4">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3">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2">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1">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1340">
      <pivotArea outline="0" collapsedLevelsAreSubtotals="1" fieldPosition="0">
        <references count="3">
          <reference field="4" count="1" selected="0">
            <x v="0"/>
          </reference>
          <reference field="5" count="1" selected="0">
            <x v="58"/>
          </reference>
          <reference field="51" count="1" selected="0">
            <x v="0"/>
          </reference>
        </references>
      </pivotArea>
    </format>
    <format dxfId="1339">
      <pivotArea outline="0" collapsedLevelsAreSubtotals="1" fieldPosition="0">
        <references count="3">
          <reference field="4" count="1" selected="0">
            <x v="0"/>
          </reference>
          <reference field="5" count="1" selected="0">
            <x v="57"/>
          </reference>
          <reference field="51" count="1" selected="0">
            <x v="0"/>
          </reference>
        </references>
      </pivotArea>
    </format>
    <format dxfId="1338">
      <pivotArea outline="0" collapsedLevelsAreSubtotals="1" fieldPosition="0">
        <references count="3">
          <reference field="4" count="1" selected="0">
            <x v="0"/>
          </reference>
          <reference field="5" count="1" selected="0">
            <x v="57"/>
          </reference>
          <reference field="51" count="1" selected="0">
            <x v="0"/>
          </reference>
        </references>
      </pivotArea>
    </format>
    <format dxfId="1337">
      <pivotArea outline="0" collapsedLevelsAreSubtotals="1" fieldPosition="0">
        <references count="3">
          <reference field="4" count="1" selected="0">
            <x v="0"/>
          </reference>
          <reference field="5" count="1" selected="0">
            <x v="57"/>
          </reference>
          <reference field="51" count="1" selected="0">
            <x v="0"/>
          </reference>
        </references>
      </pivotArea>
    </format>
    <format dxfId="1336">
      <pivotArea outline="0" collapsedLevelsAreSubtotals="1" fieldPosition="0">
        <references count="3">
          <reference field="4" count="1" selected="0">
            <x v="0"/>
          </reference>
          <reference field="5" count="1" selected="0">
            <x v="57"/>
          </reference>
          <reference field="51" count="1" selected="0">
            <x v="0"/>
          </reference>
        </references>
      </pivotArea>
    </format>
    <format dxfId="1335">
      <pivotArea outline="0" collapsedLevelsAreSubtotals="1" fieldPosition="0">
        <references count="3">
          <reference field="4" count="1" selected="0">
            <x v="0"/>
          </reference>
          <reference field="5" count="1" selected="0">
            <x v="57"/>
          </reference>
          <reference field="51" count="1" selected="0">
            <x v="0"/>
          </reference>
        </references>
      </pivotArea>
    </format>
    <format dxfId="1334">
      <pivotArea outline="0" collapsedLevelsAreSubtotals="1" fieldPosition="0">
        <references count="1">
          <reference field="5" count="1" selected="0">
            <x v="59"/>
          </reference>
        </references>
      </pivotArea>
    </format>
    <format dxfId="1333">
      <pivotArea outline="0" collapsedLevelsAreSubtotals="1" fieldPosition="0">
        <references count="1">
          <reference field="5" count="1" selected="0">
            <x v="59"/>
          </reference>
        </references>
      </pivotArea>
    </format>
    <format dxfId="1332">
      <pivotArea outline="0" collapsedLevelsAreSubtotals="1" fieldPosition="0">
        <references count="1">
          <reference field="5" count="1" selected="0">
            <x v="59"/>
          </reference>
        </references>
      </pivotArea>
    </format>
    <format dxfId="1331">
      <pivotArea outline="0" collapsedLevelsAreSubtotals="1" fieldPosition="0">
        <references count="1">
          <reference field="5" count="1" selected="0">
            <x v="59"/>
          </reference>
        </references>
      </pivotArea>
    </format>
    <format dxfId="1330">
      <pivotArea outline="0" collapsedLevelsAreSubtotals="1" fieldPosition="0">
        <references count="1">
          <reference field="5" count="1" selected="0">
            <x v="59"/>
          </reference>
        </references>
      </pivotArea>
    </format>
    <format dxfId="1329">
      <pivotArea outline="0" collapsedLevelsAreSubtotals="1" fieldPosition="0">
        <references count="3">
          <reference field="4" count="1" selected="0">
            <x v="0"/>
          </reference>
          <reference field="5" count="1" selected="0">
            <x v="45"/>
          </reference>
          <reference field="51" count="1" selected="0">
            <x v="0"/>
          </reference>
        </references>
      </pivotArea>
    </format>
    <format dxfId="1328">
      <pivotArea outline="0" collapsedLevelsAreSubtotals="1" fieldPosition="0">
        <references count="3">
          <reference field="4" count="1" selected="0">
            <x v="0"/>
          </reference>
          <reference field="5" count="1" selected="0">
            <x v="59"/>
          </reference>
          <reference field="51" count="1" selected="0">
            <x v="0"/>
          </reference>
        </references>
      </pivotArea>
    </format>
    <format dxfId="1327">
      <pivotArea outline="0" collapsedLevelsAreSubtotals="1" fieldPosition="0">
        <references count="3">
          <reference field="4" count="1" selected="0">
            <x v="0"/>
          </reference>
          <reference field="5" count="1" selected="0">
            <x v="59"/>
          </reference>
          <reference field="51" count="1" selected="0">
            <x v="0"/>
          </reference>
        </references>
      </pivotArea>
    </format>
    <format dxfId="1326">
      <pivotArea outline="0" collapsedLevelsAreSubtotals="1" fieldPosition="0">
        <references count="3">
          <reference field="4" count="1" selected="0">
            <x v="0"/>
          </reference>
          <reference field="5" count="1" selected="0">
            <x v="59"/>
          </reference>
          <reference field="51" count="1" selected="0">
            <x v="0"/>
          </reference>
        </references>
      </pivotArea>
    </format>
    <format dxfId="1325">
      <pivotArea outline="0" collapsedLevelsAreSubtotals="1" fieldPosition="0">
        <references count="1">
          <reference field="5" count="1" selected="0">
            <x v="60"/>
          </reference>
        </references>
      </pivotArea>
    </format>
    <format dxfId="1324">
      <pivotArea outline="0" collapsedLevelsAreSubtotals="1" fieldPosition="0">
        <references count="3">
          <reference field="4" count="1" selected="0">
            <x v="1"/>
          </reference>
          <reference field="5" count="1" selected="0">
            <x v="60"/>
          </reference>
          <reference field="51" count="1" selected="0">
            <x v="3"/>
          </reference>
        </references>
      </pivotArea>
    </format>
    <format dxfId="1323">
      <pivotArea outline="0" collapsedLevelsAreSubtotals="1" fieldPosition="0">
        <references count="3">
          <reference field="4" count="1" selected="0">
            <x v="1"/>
          </reference>
          <reference field="5" count="1" selected="0">
            <x v="60"/>
          </reference>
          <reference field="51" count="1" selected="0">
            <x v="3"/>
          </reference>
        </references>
      </pivotArea>
    </format>
    <format dxfId="1322">
      <pivotArea type="all" dataOnly="0" outline="0" fieldPosition="0"/>
    </format>
    <format dxfId="1321">
      <pivotArea outline="0" collapsedLevelsAreSubtotals="1" fieldPosition="0"/>
    </format>
    <format dxfId="1320">
      <pivotArea field="5" type="button" dataOnly="0" labelOnly="1" outline="0" axis="axisRow" fieldPosition="0"/>
    </format>
    <format dxfId="1319">
      <pivotArea field="4" type="button" dataOnly="0" labelOnly="1" outline="0" axis="axisRow" fieldPosition="1"/>
    </format>
    <format dxfId="1318">
      <pivotArea field="51" type="button" dataOnly="0" labelOnly="1" outline="0" axis="axisRow" fieldPosition="2"/>
    </format>
    <format dxfId="131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316">
      <pivotArea dataOnly="0" labelOnly="1" outline="0" fieldPosition="0">
        <references count="1">
          <reference field="5" count="12">
            <x v="50"/>
            <x v="51"/>
            <x v="52"/>
            <x v="53"/>
            <x v="54"/>
            <x v="55"/>
            <x v="56"/>
            <x v="57"/>
            <x v="58"/>
            <x v="59"/>
            <x v="60"/>
            <x v="61"/>
          </reference>
        </references>
      </pivotArea>
    </format>
    <format dxfId="1315">
      <pivotArea dataOnly="0" labelOnly="1" outline="0" fieldPosition="0">
        <references count="2">
          <reference field="4" count="1">
            <x v="0"/>
          </reference>
          <reference field="5" count="1" selected="0">
            <x v="0"/>
          </reference>
        </references>
      </pivotArea>
    </format>
    <format dxfId="1314">
      <pivotArea dataOnly="0" labelOnly="1" outline="0" fieldPosition="0">
        <references count="2">
          <reference field="4" count="1">
            <x v="1"/>
          </reference>
          <reference field="5" count="1" selected="0">
            <x v="5"/>
          </reference>
        </references>
      </pivotArea>
    </format>
    <format dxfId="1313">
      <pivotArea dataOnly="0" labelOnly="1" outline="0" fieldPosition="0">
        <references count="2">
          <reference field="4" count="1">
            <x v="0"/>
          </reference>
          <reference field="5" count="1" selected="0">
            <x v="7"/>
          </reference>
        </references>
      </pivotArea>
    </format>
    <format dxfId="1312">
      <pivotArea dataOnly="0" labelOnly="1" outline="0" fieldPosition="0">
        <references count="2">
          <reference field="4" count="1">
            <x v="1"/>
          </reference>
          <reference field="5" count="1" selected="0">
            <x v="9"/>
          </reference>
        </references>
      </pivotArea>
    </format>
    <format dxfId="1311">
      <pivotArea dataOnly="0" labelOnly="1" outline="0" fieldPosition="0">
        <references count="2">
          <reference field="4" count="1">
            <x v="0"/>
          </reference>
          <reference field="5" count="1" selected="0">
            <x v="11"/>
          </reference>
        </references>
      </pivotArea>
    </format>
    <format dxfId="1310">
      <pivotArea dataOnly="0" labelOnly="1" outline="0" fieldPosition="0">
        <references count="2">
          <reference field="4" count="1">
            <x v="1"/>
          </reference>
          <reference field="5" count="1" selected="0">
            <x v="21"/>
          </reference>
        </references>
      </pivotArea>
    </format>
    <format dxfId="1309">
      <pivotArea dataOnly="0" labelOnly="1" outline="0" fieldPosition="0">
        <references count="2">
          <reference field="4" count="1">
            <x v="0"/>
          </reference>
          <reference field="5" count="1" selected="0">
            <x v="22"/>
          </reference>
        </references>
      </pivotArea>
    </format>
    <format dxfId="1308">
      <pivotArea dataOnly="0" labelOnly="1" outline="0" fieldPosition="0">
        <references count="2">
          <reference field="4" count="1">
            <x v="1"/>
          </reference>
          <reference field="5" count="1" selected="0">
            <x v="29"/>
          </reference>
        </references>
      </pivotArea>
    </format>
    <format dxfId="1307">
      <pivotArea dataOnly="0" labelOnly="1" outline="0" fieldPosition="0">
        <references count="2">
          <reference field="4" count="1">
            <x v="0"/>
          </reference>
          <reference field="5" count="1" selected="0">
            <x v="30"/>
          </reference>
        </references>
      </pivotArea>
    </format>
    <format dxfId="1306">
      <pivotArea dataOnly="0" labelOnly="1" outline="0" fieldPosition="0">
        <references count="2">
          <reference field="4" count="1">
            <x v="1"/>
          </reference>
          <reference field="5" count="1" selected="0">
            <x v="35"/>
          </reference>
        </references>
      </pivotArea>
    </format>
    <format dxfId="1305">
      <pivotArea dataOnly="0" labelOnly="1" outline="0" fieldPosition="0">
        <references count="2">
          <reference field="4" count="1">
            <x v="0"/>
          </reference>
          <reference field="5" count="1" selected="0">
            <x v="36"/>
          </reference>
        </references>
      </pivotArea>
    </format>
    <format dxfId="1304">
      <pivotArea dataOnly="0" labelOnly="1" outline="0" fieldPosition="0">
        <references count="2">
          <reference field="4" count="1">
            <x v="1"/>
          </reference>
          <reference field="5" count="1" selected="0">
            <x v="38"/>
          </reference>
        </references>
      </pivotArea>
    </format>
    <format dxfId="1303">
      <pivotArea dataOnly="0" labelOnly="1" outline="0" fieldPosition="0">
        <references count="2">
          <reference field="4" count="1">
            <x v="0"/>
          </reference>
          <reference field="5" count="1" selected="0">
            <x v="40"/>
          </reference>
        </references>
      </pivotArea>
    </format>
    <format dxfId="1302">
      <pivotArea dataOnly="0" labelOnly="1" outline="0" fieldPosition="0">
        <references count="2">
          <reference field="4" count="1">
            <x v="1"/>
          </reference>
          <reference field="5" count="1" selected="0">
            <x v="49"/>
          </reference>
        </references>
      </pivotArea>
    </format>
    <format dxfId="1301">
      <pivotArea dataOnly="0" labelOnly="1" outline="0" fieldPosition="0">
        <references count="2">
          <reference field="4" count="1">
            <x v="0"/>
          </reference>
          <reference field="5" count="1" selected="0">
            <x v="50"/>
          </reference>
        </references>
      </pivotArea>
    </format>
    <format dxfId="1300">
      <pivotArea dataOnly="0" labelOnly="1" outline="0" fieldPosition="0">
        <references count="2">
          <reference field="4" count="1">
            <x v="1"/>
          </reference>
          <reference field="5" count="1" selected="0">
            <x v="51"/>
          </reference>
        </references>
      </pivotArea>
    </format>
    <format dxfId="1299">
      <pivotArea dataOnly="0" labelOnly="1" outline="0" fieldPosition="0">
        <references count="2">
          <reference field="4" count="1">
            <x v="0"/>
          </reference>
          <reference field="5" count="1" selected="0">
            <x v="54"/>
          </reference>
        </references>
      </pivotArea>
    </format>
    <format dxfId="1298">
      <pivotArea dataOnly="0" labelOnly="1" outline="0" fieldPosition="0">
        <references count="2">
          <reference field="4" count="1">
            <x v="1"/>
          </reference>
          <reference field="5" count="1" selected="0">
            <x v="60"/>
          </reference>
        </references>
      </pivotArea>
    </format>
    <format dxfId="1297">
      <pivotArea dataOnly="0" labelOnly="1" outline="0" fieldPosition="0">
        <references count="2">
          <reference field="4" count="1">
            <x v="0"/>
          </reference>
          <reference field="5" count="1" selected="0">
            <x v="61"/>
          </reference>
        </references>
      </pivotArea>
    </format>
    <format dxfId="1296">
      <pivotArea dataOnly="0" labelOnly="1" outline="0" fieldPosition="0">
        <references count="3">
          <reference field="4" count="1" selected="0">
            <x v="0"/>
          </reference>
          <reference field="5" count="1" selected="0">
            <x v="0"/>
          </reference>
          <reference field="51" count="1">
            <x v="3"/>
          </reference>
        </references>
      </pivotArea>
    </format>
    <format dxfId="1295">
      <pivotArea dataOnly="0" labelOnly="1" outline="0" fieldPosition="0">
        <references count="3">
          <reference field="4" count="1" selected="0">
            <x v="0"/>
          </reference>
          <reference field="5" count="1" selected="0">
            <x v="1"/>
          </reference>
          <reference field="51" count="1">
            <x v="0"/>
          </reference>
        </references>
      </pivotArea>
    </format>
    <format dxfId="1294">
      <pivotArea dataOnly="0" labelOnly="1" outline="0" fieldPosition="0">
        <references count="3">
          <reference field="4" count="1" selected="0">
            <x v="0"/>
          </reference>
          <reference field="5" count="1" selected="0">
            <x v="3"/>
          </reference>
          <reference field="51" count="1">
            <x v="0"/>
          </reference>
        </references>
      </pivotArea>
    </format>
    <format dxfId="1293">
      <pivotArea dataOnly="0" labelOnly="1" outline="0" fieldPosition="0">
        <references count="3">
          <reference field="4" count="1" selected="0">
            <x v="0"/>
          </reference>
          <reference field="5" count="1" selected="0">
            <x v="4"/>
          </reference>
          <reference field="51" count="1">
            <x v="0"/>
          </reference>
        </references>
      </pivotArea>
    </format>
    <format dxfId="1292">
      <pivotArea dataOnly="0" labelOnly="1" outline="0" fieldPosition="0">
        <references count="3">
          <reference field="4" count="1" selected="0">
            <x v="1"/>
          </reference>
          <reference field="5" count="1" selected="0">
            <x v="5"/>
          </reference>
          <reference field="51" count="1">
            <x v="3"/>
          </reference>
        </references>
      </pivotArea>
    </format>
    <format dxfId="1291">
      <pivotArea dataOnly="0" labelOnly="1" outline="0" fieldPosition="0">
        <references count="3">
          <reference field="4" count="1" selected="0">
            <x v="1"/>
          </reference>
          <reference field="5" count="1" selected="0">
            <x v="6"/>
          </reference>
          <reference field="51" count="1">
            <x v="2"/>
          </reference>
        </references>
      </pivotArea>
    </format>
    <format dxfId="1290">
      <pivotArea dataOnly="0" labelOnly="1" outline="0" fieldPosition="0">
        <references count="3">
          <reference field="4" count="1" selected="0">
            <x v="0"/>
          </reference>
          <reference field="5" count="1" selected="0">
            <x v="7"/>
          </reference>
          <reference field="51" count="1">
            <x v="0"/>
          </reference>
        </references>
      </pivotArea>
    </format>
    <format dxfId="1289">
      <pivotArea dataOnly="0" labelOnly="1" outline="0" fieldPosition="0">
        <references count="3">
          <reference field="4" count="1" selected="0">
            <x v="0"/>
          </reference>
          <reference field="5" count="1" selected="0">
            <x v="8"/>
          </reference>
          <reference field="51" count="1">
            <x v="0"/>
          </reference>
        </references>
      </pivotArea>
    </format>
    <format dxfId="1288">
      <pivotArea dataOnly="0" labelOnly="1" outline="0" fieldPosition="0">
        <references count="3">
          <reference field="4" count="1" selected="0">
            <x v="1"/>
          </reference>
          <reference field="5" count="1" selected="0">
            <x v="10"/>
          </reference>
          <reference field="51" count="1">
            <x v="2"/>
          </reference>
        </references>
      </pivotArea>
    </format>
    <format dxfId="1287">
      <pivotArea dataOnly="0" labelOnly="1" outline="0" fieldPosition="0">
        <references count="3">
          <reference field="4" count="1" selected="0">
            <x v="0"/>
          </reference>
          <reference field="5" count="1" selected="0">
            <x v="11"/>
          </reference>
          <reference field="51" count="1">
            <x v="0"/>
          </reference>
        </references>
      </pivotArea>
    </format>
    <format dxfId="1286">
      <pivotArea dataOnly="0" labelOnly="1" outline="0" fieldPosition="0">
        <references count="3">
          <reference field="4" count="1" selected="0">
            <x v="0"/>
          </reference>
          <reference field="5" count="1" selected="0">
            <x v="13"/>
          </reference>
          <reference field="51" count="1">
            <x v="1"/>
          </reference>
        </references>
      </pivotArea>
    </format>
    <format dxfId="1285">
      <pivotArea dataOnly="0" labelOnly="1" outline="0" fieldPosition="0">
        <references count="3">
          <reference field="4" count="1" selected="0">
            <x v="0"/>
          </reference>
          <reference field="5" count="1" selected="0">
            <x v="14"/>
          </reference>
          <reference field="51" count="1">
            <x v="0"/>
          </reference>
        </references>
      </pivotArea>
    </format>
    <format dxfId="1284">
      <pivotArea dataOnly="0" labelOnly="1" outline="0" fieldPosition="0">
        <references count="3">
          <reference field="4" count="1" selected="0">
            <x v="0"/>
          </reference>
          <reference field="5" count="1" selected="0">
            <x v="15"/>
          </reference>
          <reference field="51" count="1">
            <x v="0"/>
          </reference>
        </references>
      </pivotArea>
    </format>
    <format dxfId="1283">
      <pivotArea dataOnly="0" labelOnly="1" outline="0" fieldPosition="0">
        <references count="3">
          <reference field="4" count="1" selected="0">
            <x v="0"/>
          </reference>
          <reference field="5" count="1" selected="0">
            <x v="16"/>
          </reference>
          <reference field="51" count="1">
            <x v="3"/>
          </reference>
        </references>
      </pivotArea>
    </format>
    <format dxfId="1282">
      <pivotArea dataOnly="0" labelOnly="1" outline="0" fieldPosition="0">
        <references count="3">
          <reference field="4" count="1" selected="0">
            <x v="0"/>
          </reference>
          <reference field="5" count="1" selected="0">
            <x v="17"/>
          </reference>
          <reference field="51" count="1">
            <x v="0"/>
          </reference>
        </references>
      </pivotArea>
    </format>
    <format dxfId="1281">
      <pivotArea dataOnly="0" labelOnly="1" outline="0" fieldPosition="0">
        <references count="3">
          <reference field="4" count="1" selected="0">
            <x v="0"/>
          </reference>
          <reference field="5" count="1" selected="0">
            <x v="18"/>
          </reference>
          <reference field="51" count="1">
            <x v="1"/>
          </reference>
        </references>
      </pivotArea>
    </format>
    <format dxfId="1280">
      <pivotArea dataOnly="0" labelOnly="1" outline="0" fieldPosition="0">
        <references count="3">
          <reference field="4" count="1" selected="0">
            <x v="0"/>
          </reference>
          <reference field="5" count="1" selected="0">
            <x v="19"/>
          </reference>
          <reference field="51" count="1">
            <x v="0"/>
          </reference>
        </references>
      </pivotArea>
    </format>
    <format dxfId="1279">
      <pivotArea dataOnly="0" labelOnly="1" outline="0" fieldPosition="0">
        <references count="3">
          <reference field="4" count="1" selected="0">
            <x v="0"/>
          </reference>
          <reference field="5" count="1" selected="0">
            <x v="20"/>
          </reference>
          <reference field="51" count="1">
            <x v="1"/>
          </reference>
        </references>
      </pivotArea>
    </format>
    <format dxfId="1278">
      <pivotArea dataOnly="0" labelOnly="1" outline="0" fieldPosition="0">
        <references count="3">
          <reference field="4" count="1" selected="0">
            <x v="1"/>
          </reference>
          <reference field="5" count="1" selected="0">
            <x v="21"/>
          </reference>
          <reference field="51" count="1">
            <x v="1"/>
          </reference>
        </references>
      </pivotArea>
    </format>
    <format dxfId="1277">
      <pivotArea dataOnly="0" labelOnly="1" outline="0" fieldPosition="0">
        <references count="3">
          <reference field="4" count="1" selected="0">
            <x v="0"/>
          </reference>
          <reference field="5" count="1" selected="0">
            <x v="23"/>
          </reference>
          <reference field="51" count="1">
            <x v="0"/>
          </reference>
        </references>
      </pivotArea>
    </format>
    <format dxfId="1276">
      <pivotArea dataOnly="0" labelOnly="1" outline="0" fieldPosition="0">
        <references count="3">
          <reference field="4" count="1" selected="0">
            <x v="0"/>
          </reference>
          <reference field="5" count="1" selected="0">
            <x v="24"/>
          </reference>
          <reference field="51" count="1">
            <x v="0"/>
          </reference>
        </references>
      </pivotArea>
    </format>
    <format dxfId="1275">
      <pivotArea dataOnly="0" labelOnly="1" outline="0" fieldPosition="0">
        <references count="3">
          <reference field="4" count="1" selected="0">
            <x v="0"/>
          </reference>
          <reference field="5" count="1" selected="0">
            <x v="25"/>
          </reference>
          <reference field="51" count="1">
            <x v="1"/>
          </reference>
        </references>
      </pivotArea>
    </format>
    <format dxfId="1274">
      <pivotArea dataOnly="0" labelOnly="1" outline="0" fieldPosition="0">
        <references count="3">
          <reference field="4" count="1" selected="0">
            <x v="0"/>
          </reference>
          <reference field="5" count="1" selected="0">
            <x v="26"/>
          </reference>
          <reference field="51" count="1">
            <x v="0"/>
          </reference>
        </references>
      </pivotArea>
    </format>
    <format dxfId="1273">
      <pivotArea dataOnly="0" labelOnly="1" outline="0" fieldPosition="0">
        <references count="3">
          <reference field="4" count="1" selected="0">
            <x v="0"/>
          </reference>
          <reference field="5" count="1" selected="0">
            <x v="28"/>
          </reference>
          <reference field="51" count="1">
            <x v="0"/>
          </reference>
        </references>
      </pivotArea>
    </format>
    <format dxfId="1272">
      <pivotArea dataOnly="0" labelOnly="1" outline="0" fieldPosition="0">
        <references count="3">
          <reference field="4" count="1" selected="0">
            <x v="1"/>
          </reference>
          <reference field="5" count="1" selected="0">
            <x v="29"/>
          </reference>
          <reference field="51" count="1">
            <x v="2"/>
          </reference>
        </references>
      </pivotArea>
    </format>
    <format dxfId="1271">
      <pivotArea dataOnly="0" labelOnly="1" outline="0" fieldPosition="0">
        <references count="3">
          <reference field="4" count="1" selected="0">
            <x v="0"/>
          </reference>
          <reference field="5" count="1" selected="0">
            <x v="30"/>
          </reference>
          <reference field="51" count="1">
            <x v="0"/>
          </reference>
        </references>
      </pivotArea>
    </format>
    <format dxfId="1270">
      <pivotArea dataOnly="0" labelOnly="1" outline="0" fieldPosition="0">
        <references count="3">
          <reference field="4" count="1" selected="0">
            <x v="0"/>
          </reference>
          <reference field="5" count="1" selected="0">
            <x v="31"/>
          </reference>
          <reference field="51" count="1">
            <x v="0"/>
          </reference>
        </references>
      </pivotArea>
    </format>
    <format dxfId="1269">
      <pivotArea dataOnly="0" labelOnly="1" outline="0" fieldPosition="0">
        <references count="3">
          <reference field="4" count="1" selected="0">
            <x v="0"/>
          </reference>
          <reference field="5" count="1" selected="0">
            <x v="33"/>
          </reference>
          <reference field="51" count="1">
            <x v="0"/>
          </reference>
        </references>
      </pivotArea>
    </format>
    <format dxfId="1268">
      <pivotArea dataOnly="0" labelOnly="1" outline="0" fieldPosition="0">
        <references count="3">
          <reference field="4" count="1" selected="0">
            <x v="0"/>
          </reference>
          <reference field="5" count="1" selected="0">
            <x v="34"/>
          </reference>
          <reference field="51" count="1">
            <x v="0"/>
          </reference>
        </references>
      </pivotArea>
    </format>
    <format dxfId="1267">
      <pivotArea dataOnly="0" labelOnly="1" outline="0" fieldPosition="0">
        <references count="3">
          <reference field="4" count="1" selected="0">
            <x v="1"/>
          </reference>
          <reference field="5" count="1" selected="0">
            <x v="35"/>
          </reference>
          <reference field="51" count="1">
            <x v="3"/>
          </reference>
        </references>
      </pivotArea>
    </format>
    <format dxfId="1266">
      <pivotArea dataOnly="0" labelOnly="1" outline="0" fieldPosition="0">
        <references count="3">
          <reference field="4" count="1" selected="0">
            <x v="0"/>
          </reference>
          <reference field="5" count="1" selected="0">
            <x v="36"/>
          </reference>
          <reference field="51" count="1">
            <x v="2"/>
          </reference>
        </references>
      </pivotArea>
    </format>
    <format dxfId="1265">
      <pivotArea dataOnly="0" labelOnly="1" outline="0" fieldPosition="0">
        <references count="3">
          <reference field="4" count="1" selected="0">
            <x v="0"/>
          </reference>
          <reference field="5" count="1" selected="0">
            <x v="37"/>
          </reference>
          <reference field="51" count="1">
            <x v="0"/>
          </reference>
        </references>
      </pivotArea>
    </format>
    <format dxfId="1264">
      <pivotArea dataOnly="0" labelOnly="1" outline="0" fieldPosition="0">
        <references count="3">
          <reference field="4" count="1" selected="0">
            <x v="1"/>
          </reference>
          <reference field="5" count="1" selected="0">
            <x v="38"/>
          </reference>
          <reference field="51" count="1">
            <x v="1"/>
          </reference>
        </references>
      </pivotArea>
    </format>
    <format dxfId="1263">
      <pivotArea dataOnly="0" labelOnly="1" outline="0" fieldPosition="0">
        <references count="3">
          <reference field="4" count="1" selected="0">
            <x v="1"/>
          </reference>
          <reference field="5" count="1" selected="0">
            <x v="39"/>
          </reference>
          <reference field="51" count="1">
            <x v="0"/>
          </reference>
        </references>
      </pivotArea>
    </format>
    <format dxfId="1262">
      <pivotArea dataOnly="0" labelOnly="1" outline="0" fieldPosition="0">
        <references count="3">
          <reference field="4" count="1" selected="0">
            <x v="0"/>
          </reference>
          <reference field="5" count="1" selected="0">
            <x v="40"/>
          </reference>
          <reference field="51" count="1">
            <x v="0"/>
          </reference>
        </references>
      </pivotArea>
    </format>
    <format dxfId="1261">
      <pivotArea dataOnly="0" labelOnly="1" outline="0" fieldPosition="0">
        <references count="3">
          <reference field="4" count="1" selected="0">
            <x v="0"/>
          </reference>
          <reference field="5" count="1" selected="0">
            <x v="41"/>
          </reference>
          <reference field="51" count="1">
            <x v="1"/>
          </reference>
        </references>
      </pivotArea>
    </format>
    <format dxfId="1260">
      <pivotArea dataOnly="0" labelOnly="1" outline="0" fieldPosition="0">
        <references count="3">
          <reference field="4" count="1" selected="0">
            <x v="0"/>
          </reference>
          <reference field="5" count="1" selected="0">
            <x v="42"/>
          </reference>
          <reference field="51" count="1">
            <x v="0"/>
          </reference>
        </references>
      </pivotArea>
    </format>
    <format dxfId="1259">
      <pivotArea dataOnly="0" labelOnly="1" outline="0" fieldPosition="0">
        <references count="3">
          <reference field="4" count="1" selected="0">
            <x v="0"/>
          </reference>
          <reference field="5" count="1" selected="0">
            <x v="43"/>
          </reference>
          <reference field="51" count="1">
            <x v="0"/>
          </reference>
        </references>
      </pivotArea>
    </format>
    <format dxfId="1258">
      <pivotArea dataOnly="0" labelOnly="1" outline="0" fieldPosition="0">
        <references count="3">
          <reference field="4" count="1" selected="0">
            <x v="0"/>
          </reference>
          <reference field="5" count="1" selected="0">
            <x v="44"/>
          </reference>
          <reference field="51" count="1">
            <x v="0"/>
          </reference>
        </references>
      </pivotArea>
    </format>
    <format dxfId="1257">
      <pivotArea dataOnly="0" labelOnly="1" outline="0" fieldPosition="0">
        <references count="3">
          <reference field="4" count="1" selected="0">
            <x v="0"/>
          </reference>
          <reference field="5" count="1" selected="0">
            <x v="45"/>
          </reference>
          <reference field="51" count="1">
            <x v="0"/>
          </reference>
        </references>
      </pivotArea>
    </format>
    <format dxfId="1256">
      <pivotArea dataOnly="0" labelOnly="1" outline="0" fieldPosition="0">
        <references count="3">
          <reference field="4" count="1" selected="0">
            <x v="0"/>
          </reference>
          <reference field="5" count="1" selected="0">
            <x v="46"/>
          </reference>
          <reference field="51" count="1">
            <x v="3"/>
          </reference>
        </references>
      </pivotArea>
    </format>
    <format dxfId="1255">
      <pivotArea dataOnly="0" labelOnly="1" outline="0" fieldPosition="0">
        <references count="3">
          <reference field="4" count="1" selected="0">
            <x v="0"/>
          </reference>
          <reference field="5" count="1" selected="0">
            <x v="47"/>
          </reference>
          <reference field="51" count="1">
            <x v="3"/>
          </reference>
        </references>
      </pivotArea>
    </format>
    <format dxfId="1254">
      <pivotArea dataOnly="0" labelOnly="1" outline="0" fieldPosition="0">
        <references count="3">
          <reference field="4" count="1" selected="0">
            <x v="0"/>
          </reference>
          <reference field="5" count="1" selected="0">
            <x v="48"/>
          </reference>
          <reference field="51" count="1">
            <x v="3"/>
          </reference>
        </references>
      </pivotArea>
    </format>
    <format dxfId="1253">
      <pivotArea dataOnly="0" labelOnly="1" outline="0" fieldPosition="0">
        <references count="3">
          <reference field="4" count="1" selected="0">
            <x v="1"/>
          </reference>
          <reference field="5" count="1" selected="0">
            <x v="49"/>
          </reference>
          <reference field="51" count="1">
            <x v="3"/>
          </reference>
        </references>
      </pivotArea>
    </format>
    <format dxfId="1252">
      <pivotArea dataOnly="0" labelOnly="1" outline="0" fieldPosition="0">
        <references count="3">
          <reference field="4" count="1" selected="0">
            <x v="0"/>
          </reference>
          <reference field="5" count="1" selected="0">
            <x v="50"/>
          </reference>
          <reference field="51" count="1">
            <x v="0"/>
          </reference>
        </references>
      </pivotArea>
    </format>
    <format dxfId="1251">
      <pivotArea dataOnly="0" labelOnly="1" outline="0" fieldPosition="0">
        <references count="3">
          <reference field="4" count="1" selected="0">
            <x v="1"/>
          </reference>
          <reference field="5" count="1" selected="0">
            <x v="52"/>
          </reference>
          <reference field="51" count="1">
            <x v="0"/>
          </reference>
        </references>
      </pivotArea>
    </format>
    <format dxfId="1250">
      <pivotArea dataOnly="0" labelOnly="1" outline="0" fieldPosition="0">
        <references count="3">
          <reference field="4" count="1" selected="0">
            <x v="1"/>
          </reference>
          <reference field="5" count="1" selected="0">
            <x v="53"/>
          </reference>
          <reference field="51" count="1">
            <x v="3"/>
          </reference>
        </references>
      </pivotArea>
    </format>
    <format dxfId="1249">
      <pivotArea dataOnly="0" labelOnly="1" outline="0" fieldPosition="0">
        <references count="3">
          <reference field="4" count="1" selected="0">
            <x v="0"/>
          </reference>
          <reference field="5" count="1" selected="0">
            <x v="54"/>
          </reference>
          <reference field="51" count="1">
            <x v="0"/>
          </reference>
        </references>
      </pivotArea>
    </format>
    <format dxfId="1248">
      <pivotArea dataOnly="0" labelOnly="1" outline="0" fieldPosition="0">
        <references count="3">
          <reference field="4" count="1" selected="0">
            <x v="0"/>
          </reference>
          <reference field="5" count="1" selected="0">
            <x v="55"/>
          </reference>
          <reference field="51" count="1">
            <x v="0"/>
          </reference>
        </references>
      </pivotArea>
    </format>
    <format dxfId="1247">
      <pivotArea dataOnly="0" labelOnly="1" outline="0" fieldPosition="0">
        <references count="3">
          <reference field="4" count="1" selected="0">
            <x v="0"/>
          </reference>
          <reference field="5" count="1" selected="0">
            <x v="56"/>
          </reference>
          <reference field="51" count="1">
            <x v="0"/>
          </reference>
        </references>
      </pivotArea>
    </format>
    <format dxfId="1246">
      <pivotArea dataOnly="0" labelOnly="1" outline="0" fieldPosition="0">
        <references count="3">
          <reference field="4" count="1" selected="0">
            <x v="0"/>
          </reference>
          <reference field="5" count="1" selected="0">
            <x v="57"/>
          </reference>
          <reference field="51" count="1">
            <x v="0"/>
          </reference>
        </references>
      </pivotArea>
    </format>
    <format dxfId="1245">
      <pivotArea dataOnly="0" labelOnly="1" outline="0" fieldPosition="0">
        <references count="3">
          <reference field="4" count="1" selected="0">
            <x v="0"/>
          </reference>
          <reference field="5" count="1" selected="0">
            <x v="58"/>
          </reference>
          <reference field="51" count="1">
            <x v="0"/>
          </reference>
        </references>
      </pivotArea>
    </format>
    <format dxfId="1244">
      <pivotArea dataOnly="0" labelOnly="1" outline="0" fieldPosition="0">
        <references count="3">
          <reference field="4" count="1" selected="0">
            <x v="0"/>
          </reference>
          <reference field="5" count="1" selected="0">
            <x v="59"/>
          </reference>
          <reference field="51" count="1">
            <x v="0"/>
          </reference>
        </references>
      </pivotArea>
    </format>
    <format dxfId="1243">
      <pivotArea dataOnly="0" labelOnly="1" outline="0" fieldPosition="0">
        <references count="3">
          <reference field="4" count="1" selected="0">
            <x v="1"/>
          </reference>
          <reference field="5" count="1" selected="0">
            <x v="60"/>
          </reference>
          <reference field="51" count="1">
            <x v="3"/>
          </reference>
        </references>
      </pivotArea>
    </format>
    <format dxfId="1242">
      <pivotArea dataOnly="0" labelOnly="1" outline="0" fieldPosition="0">
        <references count="1">
          <reference field="4294967294" count="2">
            <x v="0"/>
            <x v="1"/>
          </reference>
        </references>
      </pivotArea>
    </format>
    <format dxfId="1241">
      <pivotArea outline="0" collapsedLevelsAreSubtotals="1" fieldPosition="0"/>
    </format>
    <format dxfId="1240">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39">
      <pivotArea dataOnly="0" labelOnly="1" outline="0" fieldPosition="0">
        <references count="1">
          <reference field="5" count="12">
            <x v="50"/>
            <x v="51"/>
            <x v="52"/>
            <x v="53"/>
            <x v="54"/>
            <x v="55"/>
            <x v="56"/>
            <x v="57"/>
            <x v="58"/>
            <x v="59"/>
            <x v="60"/>
            <x v="61"/>
          </reference>
        </references>
      </pivotArea>
    </format>
    <format dxfId="1238">
      <pivotArea dataOnly="0" labelOnly="1" outline="0" fieldPosition="0">
        <references count="2">
          <reference field="4" count="1">
            <x v="0"/>
          </reference>
          <reference field="5" count="1" selected="0">
            <x v="0"/>
          </reference>
        </references>
      </pivotArea>
    </format>
    <format dxfId="1237">
      <pivotArea dataOnly="0" labelOnly="1" outline="0" fieldPosition="0">
        <references count="2">
          <reference field="4" count="1">
            <x v="1"/>
          </reference>
          <reference field="5" count="1" selected="0">
            <x v="5"/>
          </reference>
        </references>
      </pivotArea>
    </format>
    <format dxfId="1236">
      <pivotArea dataOnly="0" labelOnly="1" outline="0" fieldPosition="0">
        <references count="2">
          <reference field="4" count="1">
            <x v="0"/>
          </reference>
          <reference field="5" count="1" selected="0">
            <x v="7"/>
          </reference>
        </references>
      </pivotArea>
    </format>
    <format dxfId="1235">
      <pivotArea dataOnly="0" labelOnly="1" outline="0" fieldPosition="0">
        <references count="2">
          <reference field="4" count="1">
            <x v="1"/>
          </reference>
          <reference field="5" count="1" selected="0">
            <x v="9"/>
          </reference>
        </references>
      </pivotArea>
    </format>
    <format dxfId="1234">
      <pivotArea dataOnly="0" labelOnly="1" outline="0" fieldPosition="0">
        <references count="2">
          <reference field="4" count="1">
            <x v="0"/>
          </reference>
          <reference field="5" count="1" selected="0">
            <x v="11"/>
          </reference>
        </references>
      </pivotArea>
    </format>
    <format dxfId="1233">
      <pivotArea dataOnly="0" labelOnly="1" outline="0" fieldPosition="0">
        <references count="2">
          <reference field="4" count="1">
            <x v="1"/>
          </reference>
          <reference field="5" count="1" selected="0">
            <x v="21"/>
          </reference>
        </references>
      </pivotArea>
    </format>
    <format dxfId="1232">
      <pivotArea dataOnly="0" labelOnly="1" outline="0" fieldPosition="0">
        <references count="2">
          <reference field="4" count="1">
            <x v="0"/>
          </reference>
          <reference field="5" count="1" selected="0">
            <x v="22"/>
          </reference>
        </references>
      </pivotArea>
    </format>
    <format dxfId="1231">
      <pivotArea dataOnly="0" labelOnly="1" outline="0" fieldPosition="0">
        <references count="2">
          <reference field="4" count="1">
            <x v="1"/>
          </reference>
          <reference field="5" count="1" selected="0">
            <x v="29"/>
          </reference>
        </references>
      </pivotArea>
    </format>
    <format dxfId="1230">
      <pivotArea dataOnly="0" labelOnly="1" outline="0" fieldPosition="0">
        <references count="2">
          <reference field="4" count="1">
            <x v="0"/>
          </reference>
          <reference field="5" count="1" selected="0">
            <x v="30"/>
          </reference>
        </references>
      </pivotArea>
    </format>
    <format dxfId="1229">
      <pivotArea dataOnly="0" labelOnly="1" outline="0" fieldPosition="0">
        <references count="2">
          <reference field="4" count="1">
            <x v="1"/>
          </reference>
          <reference field="5" count="1" selected="0">
            <x v="35"/>
          </reference>
        </references>
      </pivotArea>
    </format>
    <format dxfId="1228">
      <pivotArea dataOnly="0" labelOnly="1" outline="0" fieldPosition="0">
        <references count="2">
          <reference field="4" count="1">
            <x v="0"/>
          </reference>
          <reference field="5" count="1" selected="0">
            <x v="36"/>
          </reference>
        </references>
      </pivotArea>
    </format>
    <format dxfId="1227">
      <pivotArea dataOnly="0" labelOnly="1" outline="0" fieldPosition="0">
        <references count="2">
          <reference field="4" count="1">
            <x v="1"/>
          </reference>
          <reference field="5" count="1" selected="0">
            <x v="38"/>
          </reference>
        </references>
      </pivotArea>
    </format>
    <format dxfId="1226">
      <pivotArea dataOnly="0" labelOnly="1" outline="0" fieldPosition="0">
        <references count="2">
          <reference field="4" count="1">
            <x v="0"/>
          </reference>
          <reference field="5" count="1" selected="0">
            <x v="40"/>
          </reference>
        </references>
      </pivotArea>
    </format>
    <format dxfId="1225">
      <pivotArea dataOnly="0" labelOnly="1" outline="0" fieldPosition="0">
        <references count="2">
          <reference field="4" count="1">
            <x v="1"/>
          </reference>
          <reference field="5" count="1" selected="0">
            <x v="49"/>
          </reference>
        </references>
      </pivotArea>
    </format>
    <format dxfId="1224">
      <pivotArea dataOnly="0" labelOnly="1" outline="0" fieldPosition="0">
        <references count="2">
          <reference field="4" count="1">
            <x v="0"/>
          </reference>
          <reference field="5" count="1" selected="0">
            <x v="50"/>
          </reference>
        </references>
      </pivotArea>
    </format>
    <format dxfId="1223">
      <pivotArea dataOnly="0" labelOnly="1" outline="0" fieldPosition="0">
        <references count="2">
          <reference field="4" count="1">
            <x v="1"/>
          </reference>
          <reference field="5" count="1" selected="0">
            <x v="51"/>
          </reference>
        </references>
      </pivotArea>
    </format>
    <format dxfId="1222">
      <pivotArea dataOnly="0" labelOnly="1" outline="0" fieldPosition="0">
        <references count="2">
          <reference field="4" count="1">
            <x v="0"/>
          </reference>
          <reference field="5" count="1" selected="0">
            <x v="54"/>
          </reference>
        </references>
      </pivotArea>
    </format>
    <format dxfId="1221">
      <pivotArea dataOnly="0" labelOnly="1" outline="0" fieldPosition="0">
        <references count="2">
          <reference field="4" count="1">
            <x v="1"/>
          </reference>
          <reference field="5" count="1" selected="0">
            <x v="60"/>
          </reference>
        </references>
      </pivotArea>
    </format>
    <format dxfId="1220">
      <pivotArea dataOnly="0" labelOnly="1" outline="0" fieldPosition="0">
        <references count="2">
          <reference field="4" count="1">
            <x v="0"/>
          </reference>
          <reference field="5" count="1" selected="0">
            <x v="61"/>
          </reference>
        </references>
      </pivotArea>
    </format>
    <format dxfId="1219">
      <pivotArea dataOnly="0" labelOnly="1" outline="0" fieldPosition="0">
        <references count="3">
          <reference field="4" count="1" selected="0">
            <x v="0"/>
          </reference>
          <reference field="5" count="1" selected="0">
            <x v="0"/>
          </reference>
          <reference field="51" count="1">
            <x v="3"/>
          </reference>
        </references>
      </pivotArea>
    </format>
    <format dxfId="1218">
      <pivotArea dataOnly="0" labelOnly="1" outline="0" fieldPosition="0">
        <references count="3">
          <reference field="4" count="1" selected="0">
            <x v="0"/>
          </reference>
          <reference field="5" count="1" selected="0">
            <x v="1"/>
          </reference>
          <reference field="51" count="1">
            <x v="0"/>
          </reference>
        </references>
      </pivotArea>
    </format>
    <format dxfId="1217">
      <pivotArea dataOnly="0" labelOnly="1" outline="0" fieldPosition="0">
        <references count="3">
          <reference field="4" count="1" selected="0">
            <x v="0"/>
          </reference>
          <reference field="5" count="1" selected="0">
            <x v="3"/>
          </reference>
          <reference field="51" count="1">
            <x v="0"/>
          </reference>
        </references>
      </pivotArea>
    </format>
    <format dxfId="1216">
      <pivotArea dataOnly="0" labelOnly="1" outline="0" fieldPosition="0">
        <references count="3">
          <reference field="4" count="1" selected="0">
            <x v="0"/>
          </reference>
          <reference field="5" count="1" selected="0">
            <x v="4"/>
          </reference>
          <reference field="51" count="1">
            <x v="0"/>
          </reference>
        </references>
      </pivotArea>
    </format>
    <format dxfId="1215">
      <pivotArea dataOnly="0" labelOnly="1" outline="0" fieldPosition="0">
        <references count="3">
          <reference field="4" count="1" selected="0">
            <x v="1"/>
          </reference>
          <reference field="5" count="1" selected="0">
            <x v="5"/>
          </reference>
          <reference field="51" count="1">
            <x v="3"/>
          </reference>
        </references>
      </pivotArea>
    </format>
    <format dxfId="1214">
      <pivotArea dataOnly="0" labelOnly="1" outline="0" fieldPosition="0">
        <references count="3">
          <reference field="4" count="1" selected="0">
            <x v="1"/>
          </reference>
          <reference field="5" count="1" selected="0">
            <x v="6"/>
          </reference>
          <reference field="51" count="1">
            <x v="2"/>
          </reference>
        </references>
      </pivotArea>
    </format>
    <format dxfId="1213">
      <pivotArea dataOnly="0" labelOnly="1" outline="0" fieldPosition="0">
        <references count="3">
          <reference field="4" count="1" selected="0">
            <x v="0"/>
          </reference>
          <reference field="5" count="1" selected="0">
            <x v="7"/>
          </reference>
          <reference field="51" count="1">
            <x v="0"/>
          </reference>
        </references>
      </pivotArea>
    </format>
    <format dxfId="1212">
      <pivotArea dataOnly="0" labelOnly="1" outline="0" fieldPosition="0">
        <references count="3">
          <reference field="4" count="1" selected="0">
            <x v="0"/>
          </reference>
          <reference field="5" count="1" selected="0">
            <x v="8"/>
          </reference>
          <reference field="51" count="1">
            <x v="0"/>
          </reference>
        </references>
      </pivotArea>
    </format>
    <format dxfId="1211">
      <pivotArea dataOnly="0" labelOnly="1" outline="0" fieldPosition="0">
        <references count="3">
          <reference field="4" count="1" selected="0">
            <x v="1"/>
          </reference>
          <reference field="5" count="1" selected="0">
            <x v="10"/>
          </reference>
          <reference field="51" count="1">
            <x v="2"/>
          </reference>
        </references>
      </pivotArea>
    </format>
    <format dxfId="1210">
      <pivotArea dataOnly="0" labelOnly="1" outline="0" fieldPosition="0">
        <references count="3">
          <reference field="4" count="1" selected="0">
            <x v="0"/>
          </reference>
          <reference field="5" count="1" selected="0">
            <x v="11"/>
          </reference>
          <reference field="51" count="1">
            <x v="0"/>
          </reference>
        </references>
      </pivotArea>
    </format>
    <format dxfId="1209">
      <pivotArea dataOnly="0" labelOnly="1" outline="0" fieldPosition="0">
        <references count="3">
          <reference field="4" count="1" selected="0">
            <x v="0"/>
          </reference>
          <reference field="5" count="1" selected="0">
            <x v="13"/>
          </reference>
          <reference field="51" count="1">
            <x v="1"/>
          </reference>
        </references>
      </pivotArea>
    </format>
    <format dxfId="1208">
      <pivotArea dataOnly="0" labelOnly="1" outline="0" fieldPosition="0">
        <references count="3">
          <reference field="4" count="1" selected="0">
            <x v="0"/>
          </reference>
          <reference field="5" count="1" selected="0">
            <x v="14"/>
          </reference>
          <reference field="51" count="1">
            <x v="0"/>
          </reference>
        </references>
      </pivotArea>
    </format>
    <format dxfId="1207">
      <pivotArea dataOnly="0" labelOnly="1" outline="0" fieldPosition="0">
        <references count="3">
          <reference field="4" count="1" selected="0">
            <x v="0"/>
          </reference>
          <reference field="5" count="1" selected="0">
            <x v="15"/>
          </reference>
          <reference field="51" count="1">
            <x v="0"/>
          </reference>
        </references>
      </pivotArea>
    </format>
    <format dxfId="1206">
      <pivotArea dataOnly="0" labelOnly="1" outline="0" fieldPosition="0">
        <references count="3">
          <reference field="4" count="1" selected="0">
            <x v="0"/>
          </reference>
          <reference field="5" count="1" selected="0">
            <x v="16"/>
          </reference>
          <reference field="51" count="1">
            <x v="3"/>
          </reference>
        </references>
      </pivotArea>
    </format>
    <format dxfId="1205">
      <pivotArea dataOnly="0" labelOnly="1" outline="0" fieldPosition="0">
        <references count="3">
          <reference field="4" count="1" selected="0">
            <x v="0"/>
          </reference>
          <reference field="5" count="1" selected="0">
            <x v="17"/>
          </reference>
          <reference field="51" count="1">
            <x v="0"/>
          </reference>
        </references>
      </pivotArea>
    </format>
    <format dxfId="1204">
      <pivotArea dataOnly="0" labelOnly="1" outline="0" fieldPosition="0">
        <references count="3">
          <reference field="4" count="1" selected="0">
            <x v="0"/>
          </reference>
          <reference field="5" count="1" selected="0">
            <x v="18"/>
          </reference>
          <reference field="51" count="1">
            <x v="1"/>
          </reference>
        </references>
      </pivotArea>
    </format>
    <format dxfId="1203">
      <pivotArea dataOnly="0" labelOnly="1" outline="0" fieldPosition="0">
        <references count="3">
          <reference field="4" count="1" selected="0">
            <x v="0"/>
          </reference>
          <reference field="5" count="1" selected="0">
            <x v="19"/>
          </reference>
          <reference field="51" count="1">
            <x v="0"/>
          </reference>
        </references>
      </pivotArea>
    </format>
    <format dxfId="1202">
      <pivotArea dataOnly="0" labelOnly="1" outline="0" fieldPosition="0">
        <references count="3">
          <reference field="4" count="1" selected="0">
            <x v="0"/>
          </reference>
          <reference field="5" count="1" selected="0">
            <x v="20"/>
          </reference>
          <reference field="51" count="1">
            <x v="1"/>
          </reference>
        </references>
      </pivotArea>
    </format>
    <format dxfId="1201">
      <pivotArea dataOnly="0" labelOnly="1" outline="0" fieldPosition="0">
        <references count="3">
          <reference field="4" count="1" selected="0">
            <x v="1"/>
          </reference>
          <reference field="5" count="1" selected="0">
            <x v="21"/>
          </reference>
          <reference field="51" count="1">
            <x v="1"/>
          </reference>
        </references>
      </pivotArea>
    </format>
    <format dxfId="1200">
      <pivotArea dataOnly="0" labelOnly="1" outline="0" fieldPosition="0">
        <references count="3">
          <reference field="4" count="1" selected="0">
            <x v="0"/>
          </reference>
          <reference field="5" count="1" selected="0">
            <x v="23"/>
          </reference>
          <reference field="51" count="1">
            <x v="0"/>
          </reference>
        </references>
      </pivotArea>
    </format>
    <format dxfId="1199">
      <pivotArea dataOnly="0" labelOnly="1" outline="0" fieldPosition="0">
        <references count="3">
          <reference field="4" count="1" selected="0">
            <x v="0"/>
          </reference>
          <reference field="5" count="1" selected="0">
            <x v="24"/>
          </reference>
          <reference field="51" count="1">
            <x v="0"/>
          </reference>
        </references>
      </pivotArea>
    </format>
    <format dxfId="1198">
      <pivotArea dataOnly="0" labelOnly="1" outline="0" fieldPosition="0">
        <references count="3">
          <reference field="4" count="1" selected="0">
            <x v="0"/>
          </reference>
          <reference field="5" count="1" selected="0">
            <x v="25"/>
          </reference>
          <reference field="51" count="1">
            <x v="1"/>
          </reference>
        </references>
      </pivotArea>
    </format>
    <format dxfId="1197">
      <pivotArea dataOnly="0" labelOnly="1" outline="0" fieldPosition="0">
        <references count="3">
          <reference field="4" count="1" selected="0">
            <x v="0"/>
          </reference>
          <reference field="5" count="1" selected="0">
            <x v="26"/>
          </reference>
          <reference field="51" count="1">
            <x v="0"/>
          </reference>
        </references>
      </pivotArea>
    </format>
    <format dxfId="1196">
      <pivotArea dataOnly="0" labelOnly="1" outline="0" fieldPosition="0">
        <references count="3">
          <reference field="4" count="1" selected="0">
            <x v="0"/>
          </reference>
          <reference field="5" count="1" selected="0">
            <x v="28"/>
          </reference>
          <reference field="51" count="1">
            <x v="0"/>
          </reference>
        </references>
      </pivotArea>
    </format>
    <format dxfId="1195">
      <pivotArea dataOnly="0" labelOnly="1" outline="0" fieldPosition="0">
        <references count="3">
          <reference field="4" count="1" selected="0">
            <x v="1"/>
          </reference>
          <reference field="5" count="1" selected="0">
            <x v="29"/>
          </reference>
          <reference field="51" count="1">
            <x v="2"/>
          </reference>
        </references>
      </pivotArea>
    </format>
    <format dxfId="1194">
      <pivotArea dataOnly="0" labelOnly="1" outline="0" fieldPosition="0">
        <references count="3">
          <reference field="4" count="1" selected="0">
            <x v="0"/>
          </reference>
          <reference field="5" count="1" selected="0">
            <x v="30"/>
          </reference>
          <reference field="51" count="1">
            <x v="0"/>
          </reference>
        </references>
      </pivotArea>
    </format>
    <format dxfId="1193">
      <pivotArea dataOnly="0" labelOnly="1" outline="0" fieldPosition="0">
        <references count="3">
          <reference field="4" count="1" selected="0">
            <x v="0"/>
          </reference>
          <reference field="5" count="1" selected="0">
            <x v="31"/>
          </reference>
          <reference field="51" count="1">
            <x v="0"/>
          </reference>
        </references>
      </pivotArea>
    </format>
    <format dxfId="1192">
      <pivotArea dataOnly="0" labelOnly="1" outline="0" fieldPosition="0">
        <references count="3">
          <reference field="4" count="1" selected="0">
            <x v="0"/>
          </reference>
          <reference field="5" count="1" selected="0">
            <x v="33"/>
          </reference>
          <reference field="51" count="1">
            <x v="0"/>
          </reference>
        </references>
      </pivotArea>
    </format>
    <format dxfId="1191">
      <pivotArea dataOnly="0" labelOnly="1" outline="0" fieldPosition="0">
        <references count="3">
          <reference field="4" count="1" selected="0">
            <x v="0"/>
          </reference>
          <reference field="5" count="1" selected="0">
            <x v="34"/>
          </reference>
          <reference field="51" count="1">
            <x v="0"/>
          </reference>
        </references>
      </pivotArea>
    </format>
    <format dxfId="1190">
      <pivotArea dataOnly="0" labelOnly="1" outline="0" fieldPosition="0">
        <references count="3">
          <reference field="4" count="1" selected="0">
            <x v="1"/>
          </reference>
          <reference field="5" count="1" selected="0">
            <x v="35"/>
          </reference>
          <reference field="51" count="1">
            <x v="3"/>
          </reference>
        </references>
      </pivotArea>
    </format>
    <format dxfId="1189">
      <pivotArea dataOnly="0" labelOnly="1" outline="0" fieldPosition="0">
        <references count="3">
          <reference field="4" count="1" selected="0">
            <x v="0"/>
          </reference>
          <reference field="5" count="1" selected="0">
            <x v="36"/>
          </reference>
          <reference field="51" count="1">
            <x v="2"/>
          </reference>
        </references>
      </pivotArea>
    </format>
    <format dxfId="1188">
      <pivotArea dataOnly="0" labelOnly="1" outline="0" fieldPosition="0">
        <references count="3">
          <reference field="4" count="1" selected="0">
            <x v="0"/>
          </reference>
          <reference field="5" count="1" selected="0">
            <x v="37"/>
          </reference>
          <reference field="51" count="1">
            <x v="0"/>
          </reference>
        </references>
      </pivotArea>
    </format>
    <format dxfId="1187">
      <pivotArea dataOnly="0" labelOnly="1" outline="0" fieldPosition="0">
        <references count="3">
          <reference field="4" count="1" selected="0">
            <x v="1"/>
          </reference>
          <reference field="5" count="1" selected="0">
            <x v="38"/>
          </reference>
          <reference field="51" count="1">
            <x v="1"/>
          </reference>
        </references>
      </pivotArea>
    </format>
    <format dxfId="1186">
      <pivotArea dataOnly="0" labelOnly="1" outline="0" fieldPosition="0">
        <references count="3">
          <reference field="4" count="1" selected="0">
            <x v="1"/>
          </reference>
          <reference field="5" count="1" selected="0">
            <x v="39"/>
          </reference>
          <reference field="51" count="1">
            <x v="0"/>
          </reference>
        </references>
      </pivotArea>
    </format>
    <format dxfId="1185">
      <pivotArea dataOnly="0" labelOnly="1" outline="0" fieldPosition="0">
        <references count="3">
          <reference field="4" count="1" selected="0">
            <x v="0"/>
          </reference>
          <reference field="5" count="1" selected="0">
            <x v="40"/>
          </reference>
          <reference field="51" count="1">
            <x v="0"/>
          </reference>
        </references>
      </pivotArea>
    </format>
    <format dxfId="1184">
      <pivotArea dataOnly="0" labelOnly="1" outline="0" fieldPosition="0">
        <references count="3">
          <reference field="4" count="1" selected="0">
            <x v="0"/>
          </reference>
          <reference field="5" count="1" selected="0">
            <x v="41"/>
          </reference>
          <reference field="51" count="1">
            <x v="1"/>
          </reference>
        </references>
      </pivotArea>
    </format>
    <format dxfId="1183">
      <pivotArea dataOnly="0" labelOnly="1" outline="0" fieldPosition="0">
        <references count="3">
          <reference field="4" count="1" selected="0">
            <x v="0"/>
          </reference>
          <reference field="5" count="1" selected="0">
            <x v="42"/>
          </reference>
          <reference field="51" count="1">
            <x v="0"/>
          </reference>
        </references>
      </pivotArea>
    </format>
    <format dxfId="1182">
      <pivotArea dataOnly="0" labelOnly="1" outline="0" fieldPosition="0">
        <references count="3">
          <reference field="4" count="1" selected="0">
            <x v="0"/>
          </reference>
          <reference field="5" count="1" selected="0">
            <x v="43"/>
          </reference>
          <reference field="51" count="1">
            <x v="0"/>
          </reference>
        </references>
      </pivotArea>
    </format>
    <format dxfId="1181">
      <pivotArea dataOnly="0" labelOnly="1" outline="0" fieldPosition="0">
        <references count="3">
          <reference field="4" count="1" selected="0">
            <x v="0"/>
          </reference>
          <reference field="5" count="1" selected="0">
            <x v="44"/>
          </reference>
          <reference field="51" count="1">
            <x v="0"/>
          </reference>
        </references>
      </pivotArea>
    </format>
    <format dxfId="1180">
      <pivotArea dataOnly="0" labelOnly="1" outline="0" fieldPosition="0">
        <references count="3">
          <reference field="4" count="1" selected="0">
            <x v="0"/>
          </reference>
          <reference field="5" count="1" selected="0">
            <x v="45"/>
          </reference>
          <reference field="51" count="1">
            <x v="0"/>
          </reference>
        </references>
      </pivotArea>
    </format>
    <format dxfId="1179">
      <pivotArea dataOnly="0" labelOnly="1" outline="0" fieldPosition="0">
        <references count="3">
          <reference field="4" count="1" selected="0">
            <x v="0"/>
          </reference>
          <reference field="5" count="1" selected="0">
            <x v="46"/>
          </reference>
          <reference field="51" count="1">
            <x v="3"/>
          </reference>
        </references>
      </pivotArea>
    </format>
    <format dxfId="1178">
      <pivotArea dataOnly="0" labelOnly="1" outline="0" fieldPosition="0">
        <references count="3">
          <reference field="4" count="1" selected="0">
            <x v="0"/>
          </reference>
          <reference field="5" count="1" selected="0">
            <x v="47"/>
          </reference>
          <reference field="51" count="1">
            <x v="3"/>
          </reference>
        </references>
      </pivotArea>
    </format>
    <format dxfId="1177">
      <pivotArea dataOnly="0" labelOnly="1" outline="0" fieldPosition="0">
        <references count="3">
          <reference field="4" count="1" selected="0">
            <x v="0"/>
          </reference>
          <reference field="5" count="1" selected="0">
            <x v="48"/>
          </reference>
          <reference field="51" count="1">
            <x v="3"/>
          </reference>
        </references>
      </pivotArea>
    </format>
    <format dxfId="1176">
      <pivotArea dataOnly="0" labelOnly="1" outline="0" fieldPosition="0">
        <references count="3">
          <reference field="4" count="1" selected="0">
            <x v="1"/>
          </reference>
          <reference field="5" count="1" selected="0">
            <x v="49"/>
          </reference>
          <reference field="51" count="1">
            <x v="3"/>
          </reference>
        </references>
      </pivotArea>
    </format>
    <format dxfId="1175">
      <pivotArea dataOnly="0" labelOnly="1" outline="0" fieldPosition="0">
        <references count="3">
          <reference field="4" count="1" selected="0">
            <x v="0"/>
          </reference>
          <reference field="5" count="1" selected="0">
            <x v="50"/>
          </reference>
          <reference field="51" count="1">
            <x v="0"/>
          </reference>
        </references>
      </pivotArea>
    </format>
    <format dxfId="1174">
      <pivotArea dataOnly="0" labelOnly="1" outline="0" fieldPosition="0">
        <references count="3">
          <reference field="4" count="1" selected="0">
            <x v="1"/>
          </reference>
          <reference field="5" count="1" selected="0">
            <x v="52"/>
          </reference>
          <reference field="51" count="1">
            <x v="0"/>
          </reference>
        </references>
      </pivotArea>
    </format>
    <format dxfId="1173">
      <pivotArea dataOnly="0" labelOnly="1" outline="0" fieldPosition="0">
        <references count="3">
          <reference field="4" count="1" selected="0">
            <x v="1"/>
          </reference>
          <reference field="5" count="1" selected="0">
            <x v="53"/>
          </reference>
          <reference field="51" count="1">
            <x v="3"/>
          </reference>
        </references>
      </pivotArea>
    </format>
    <format dxfId="1172">
      <pivotArea dataOnly="0" labelOnly="1" outline="0" fieldPosition="0">
        <references count="3">
          <reference field="4" count="1" selected="0">
            <x v="0"/>
          </reference>
          <reference field="5" count="1" selected="0">
            <x v="54"/>
          </reference>
          <reference field="51" count="1">
            <x v="0"/>
          </reference>
        </references>
      </pivotArea>
    </format>
    <format dxfId="1171">
      <pivotArea dataOnly="0" labelOnly="1" outline="0" fieldPosition="0">
        <references count="3">
          <reference field="4" count="1" selected="0">
            <x v="0"/>
          </reference>
          <reference field="5" count="1" selected="0">
            <x v="55"/>
          </reference>
          <reference field="51" count="1">
            <x v="0"/>
          </reference>
        </references>
      </pivotArea>
    </format>
    <format dxfId="1170">
      <pivotArea dataOnly="0" labelOnly="1" outline="0" fieldPosition="0">
        <references count="3">
          <reference field="4" count="1" selected="0">
            <x v="0"/>
          </reference>
          <reference field="5" count="1" selected="0">
            <x v="56"/>
          </reference>
          <reference field="51" count="1">
            <x v="0"/>
          </reference>
        </references>
      </pivotArea>
    </format>
    <format dxfId="1169">
      <pivotArea dataOnly="0" labelOnly="1" outline="0" fieldPosition="0">
        <references count="3">
          <reference field="4" count="1" selected="0">
            <x v="0"/>
          </reference>
          <reference field="5" count="1" selected="0">
            <x v="57"/>
          </reference>
          <reference field="51" count="1">
            <x v="0"/>
          </reference>
        </references>
      </pivotArea>
    </format>
    <format dxfId="1168">
      <pivotArea dataOnly="0" labelOnly="1" outline="0" fieldPosition="0">
        <references count="3">
          <reference field="4" count="1" selected="0">
            <x v="0"/>
          </reference>
          <reference field="5" count="1" selected="0">
            <x v="58"/>
          </reference>
          <reference field="51" count="1">
            <x v="0"/>
          </reference>
        </references>
      </pivotArea>
    </format>
    <format dxfId="1167">
      <pivotArea dataOnly="0" labelOnly="1" outline="0" fieldPosition="0">
        <references count="3">
          <reference field="4" count="1" selected="0">
            <x v="0"/>
          </reference>
          <reference field="5" count="1" selected="0">
            <x v="59"/>
          </reference>
          <reference field="51" count="1">
            <x v="0"/>
          </reference>
        </references>
      </pivotArea>
    </format>
    <format dxfId="1166">
      <pivotArea dataOnly="0" labelOnly="1" outline="0" fieldPosition="0">
        <references count="3">
          <reference field="4" count="1" selected="0">
            <x v="1"/>
          </reference>
          <reference field="5" count="1" selected="0">
            <x v="60"/>
          </reference>
          <reference field="51" count="1">
            <x v="3"/>
          </reference>
        </references>
      </pivotArea>
    </format>
    <format dxfId="1165">
      <pivotArea field="5" type="button" dataOnly="0" labelOnly="1" outline="0" axis="axisRow" fieldPosition="0"/>
    </format>
    <format dxfId="1164">
      <pivotArea field="4" type="button" dataOnly="0" labelOnly="1" outline="0" axis="axisRow" fieldPosition="1"/>
    </format>
    <format dxfId="1163">
      <pivotArea field="51" type="button" dataOnly="0" labelOnly="1" outline="0" axis="axisRow" fieldPosition="2"/>
    </format>
    <format dxfId="1162">
      <pivotArea dataOnly="0" labelOnly="1" outline="0" fieldPosition="0">
        <references count="1">
          <reference field="4294967294" count="2">
            <x v="0"/>
            <x v="1"/>
          </reference>
        </references>
      </pivotArea>
    </format>
    <format dxfId="1161">
      <pivotArea type="all" dataOnly="0" outline="0" fieldPosition="0"/>
    </format>
    <format dxfId="1160">
      <pivotArea outline="0" collapsedLevelsAreSubtotals="1" fieldPosition="0"/>
    </format>
    <format dxfId="1159">
      <pivotArea field="5" type="button" dataOnly="0" labelOnly="1" outline="0" axis="axisRow" fieldPosition="0"/>
    </format>
    <format dxfId="1158">
      <pivotArea field="4" type="button" dataOnly="0" labelOnly="1" outline="0" axis="axisRow" fieldPosition="1"/>
    </format>
    <format dxfId="1157">
      <pivotArea field="51" type="button" dataOnly="0" labelOnly="1" outline="0" axis="axisRow" fieldPosition="2"/>
    </format>
    <format dxfId="115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55">
      <pivotArea dataOnly="0" labelOnly="1" outline="0" fieldPosition="0">
        <references count="1">
          <reference field="5" count="12">
            <x v="50"/>
            <x v="51"/>
            <x v="52"/>
            <x v="53"/>
            <x v="54"/>
            <x v="55"/>
            <x v="56"/>
            <x v="57"/>
            <x v="58"/>
            <x v="59"/>
            <x v="60"/>
            <x v="61"/>
          </reference>
        </references>
      </pivotArea>
    </format>
    <format dxfId="1154">
      <pivotArea dataOnly="0" labelOnly="1" outline="0" fieldPosition="0">
        <references count="2">
          <reference field="4" count="1">
            <x v="0"/>
          </reference>
          <reference field="5" count="1" selected="0">
            <x v="0"/>
          </reference>
        </references>
      </pivotArea>
    </format>
    <format dxfId="1153">
      <pivotArea dataOnly="0" labelOnly="1" outline="0" fieldPosition="0">
        <references count="2">
          <reference field="4" count="1">
            <x v="1"/>
          </reference>
          <reference field="5" count="1" selected="0">
            <x v="5"/>
          </reference>
        </references>
      </pivotArea>
    </format>
    <format dxfId="1152">
      <pivotArea dataOnly="0" labelOnly="1" outline="0" fieldPosition="0">
        <references count="2">
          <reference field="4" count="1">
            <x v="0"/>
          </reference>
          <reference field="5" count="1" selected="0">
            <x v="7"/>
          </reference>
        </references>
      </pivotArea>
    </format>
    <format dxfId="1151">
      <pivotArea dataOnly="0" labelOnly="1" outline="0" fieldPosition="0">
        <references count="2">
          <reference field="4" count="1">
            <x v="1"/>
          </reference>
          <reference field="5" count="1" selected="0">
            <x v="9"/>
          </reference>
        </references>
      </pivotArea>
    </format>
    <format dxfId="1150">
      <pivotArea dataOnly="0" labelOnly="1" outline="0" fieldPosition="0">
        <references count="2">
          <reference field="4" count="1">
            <x v="0"/>
          </reference>
          <reference field="5" count="1" selected="0">
            <x v="11"/>
          </reference>
        </references>
      </pivotArea>
    </format>
    <format dxfId="1149">
      <pivotArea dataOnly="0" labelOnly="1" outline="0" fieldPosition="0">
        <references count="2">
          <reference field="4" count="1">
            <x v="1"/>
          </reference>
          <reference field="5" count="1" selected="0">
            <x v="21"/>
          </reference>
        </references>
      </pivotArea>
    </format>
    <format dxfId="1148">
      <pivotArea dataOnly="0" labelOnly="1" outline="0" fieldPosition="0">
        <references count="2">
          <reference field="4" count="1">
            <x v="0"/>
          </reference>
          <reference field="5" count="1" selected="0">
            <x v="22"/>
          </reference>
        </references>
      </pivotArea>
    </format>
    <format dxfId="1147">
      <pivotArea dataOnly="0" labelOnly="1" outline="0" fieldPosition="0">
        <references count="2">
          <reference field="4" count="1">
            <x v="1"/>
          </reference>
          <reference field="5" count="1" selected="0">
            <x v="29"/>
          </reference>
        </references>
      </pivotArea>
    </format>
    <format dxfId="1146">
      <pivotArea dataOnly="0" labelOnly="1" outline="0" fieldPosition="0">
        <references count="2">
          <reference field="4" count="1">
            <x v="0"/>
          </reference>
          <reference field="5" count="1" selected="0">
            <x v="30"/>
          </reference>
        </references>
      </pivotArea>
    </format>
    <format dxfId="1145">
      <pivotArea dataOnly="0" labelOnly="1" outline="0" fieldPosition="0">
        <references count="2">
          <reference field="4" count="1">
            <x v="1"/>
          </reference>
          <reference field="5" count="1" selected="0">
            <x v="35"/>
          </reference>
        </references>
      </pivotArea>
    </format>
    <format dxfId="1144">
      <pivotArea dataOnly="0" labelOnly="1" outline="0" fieldPosition="0">
        <references count="2">
          <reference field="4" count="1">
            <x v="0"/>
          </reference>
          <reference field="5" count="1" selected="0">
            <x v="36"/>
          </reference>
        </references>
      </pivotArea>
    </format>
    <format dxfId="1143">
      <pivotArea dataOnly="0" labelOnly="1" outline="0" fieldPosition="0">
        <references count="2">
          <reference field="4" count="1">
            <x v="1"/>
          </reference>
          <reference field="5" count="1" selected="0">
            <x v="38"/>
          </reference>
        </references>
      </pivotArea>
    </format>
    <format dxfId="1142">
      <pivotArea dataOnly="0" labelOnly="1" outline="0" fieldPosition="0">
        <references count="2">
          <reference field="4" count="1">
            <x v="0"/>
          </reference>
          <reference field="5" count="1" selected="0">
            <x v="40"/>
          </reference>
        </references>
      </pivotArea>
    </format>
    <format dxfId="1141">
      <pivotArea dataOnly="0" labelOnly="1" outline="0" fieldPosition="0">
        <references count="2">
          <reference field="4" count="1">
            <x v="1"/>
          </reference>
          <reference field="5" count="1" selected="0">
            <x v="49"/>
          </reference>
        </references>
      </pivotArea>
    </format>
    <format dxfId="1140">
      <pivotArea dataOnly="0" labelOnly="1" outline="0" fieldPosition="0">
        <references count="2">
          <reference field="4" count="1">
            <x v="0"/>
          </reference>
          <reference field="5" count="1" selected="0">
            <x v="50"/>
          </reference>
        </references>
      </pivotArea>
    </format>
    <format dxfId="1139">
      <pivotArea dataOnly="0" labelOnly="1" outline="0" fieldPosition="0">
        <references count="2">
          <reference field="4" count="1">
            <x v="1"/>
          </reference>
          <reference field="5" count="1" selected="0">
            <x v="51"/>
          </reference>
        </references>
      </pivotArea>
    </format>
    <format dxfId="1138">
      <pivotArea dataOnly="0" labelOnly="1" outline="0" fieldPosition="0">
        <references count="2">
          <reference field="4" count="1">
            <x v="0"/>
          </reference>
          <reference field="5" count="1" selected="0">
            <x v="54"/>
          </reference>
        </references>
      </pivotArea>
    </format>
    <format dxfId="1137">
      <pivotArea dataOnly="0" labelOnly="1" outline="0" fieldPosition="0">
        <references count="2">
          <reference field="4" count="1">
            <x v="1"/>
          </reference>
          <reference field="5" count="1" selected="0">
            <x v="60"/>
          </reference>
        </references>
      </pivotArea>
    </format>
    <format dxfId="1136">
      <pivotArea dataOnly="0" labelOnly="1" outline="0" fieldPosition="0">
        <references count="2">
          <reference field="4" count="1">
            <x v="0"/>
          </reference>
          <reference field="5" count="1" selected="0">
            <x v="61"/>
          </reference>
        </references>
      </pivotArea>
    </format>
    <format dxfId="1135">
      <pivotArea dataOnly="0" labelOnly="1" outline="0" fieldPosition="0">
        <references count="3">
          <reference field="4" count="1" selected="0">
            <x v="0"/>
          </reference>
          <reference field="5" count="1" selected="0">
            <x v="0"/>
          </reference>
          <reference field="51" count="1">
            <x v="3"/>
          </reference>
        </references>
      </pivotArea>
    </format>
    <format dxfId="1134">
      <pivotArea dataOnly="0" labelOnly="1" outline="0" fieldPosition="0">
        <references count="3">
          <reference field="4" count="1" selected="0">
            <x v="0"/>
          </reference>
          <reference field="5" count="1" selected="0">
            <x v="1"/>
          </reference>
          <reference field="51" count="1">
            <x v="0"/>
          </reference>
        </references>
      </pivotArea>
    </format>
    <format dxfId="1133">
      <pivotArea dataOnly="0" labelOnly="1" outline="0" fieldPosition="0">
        <references count="3">
          <reference field="4" count="1" selected="0">
            <x v="0"/>
          </reference>
          <reference field="5" count="1" selected="0">
            <x v="3"/>
          </reference>
          <reference field="51" count="1">
            <x v="0"/>
          </reference>
        </references>
      </pivotArea>
    </format>
    <format dxfId="1132">
      <pivotArea dataOnly="0" labelOnly="1" outline="0" fieldPosition="0">
        <references count="3">
          <reference field="4" count="1" selected="0">
            <x v="0"/>
          </reference>
          <reference field="5" count="1" selected="0">
            <x v="4"/>
          </reference>
          <reference field="51" count="1">
            <x v="0"/>
          </reference>
        </references>
      </pivotArea>
    </format>
    <format dxfId="1131">
      <pivotArea dataOnly="0" labelOnly="1" outline="0" fieldPosition="0">
        <references count="3">
          <reference field="4" count="1" selected="0">
            <x v="1"/>
          </reference>
          <reference field="5" count="1" selected="0">
            <x v="5"/>
          </reference>
          <reference field="51" count="1">
            <x v="3"/>
          </reference>
        </references>
      </pivotArea>
    </format>
    <format dxfId="1130">
      <pivotArea dataOnly="0" labelOnly="1" outline="0" fieldPosition="0">
        <references count="3">
          <reference field="4" count="1" selected="0">
            <x v="1"/>
          </reference>
          <reference field="5" count="1" selected="0">
            <x v="6"/>
          </reference>
          <reference field="51" count="1">
            <x v="2"/>
          </reference>
        </references>
      </pivotArea>
    </format>
    <format dxfId="1129">
      <pivotArea dataOnly="0" labelOnly="1" outline="0" fieldPosition="0">
        <references count="3">
          <reference field="4" count="1" selected="0">
            <x v="0"/>
          </reference>
          <reference field="5" count="1" selected="0">
            <x v="7"/>
          </reference>
          <reference field="51" count="1">
            <x v="0"/>
          </reference>
        </references>
      </pivotArea>
    </format>
    <format dxfId="1128">
      <pivotArea dataOnly="0" labelOnly="1" outline="0" fieldPosition="0">
        <references count="3">
          <reference field="4" count="1" selected="0">
            <x v="0"/>
          </reference>
          <reference field="5" count="1" selected="0">
            <x v="8"/>
          </reference>
          <reference field="51" count="1">
            <x v="0"/>
          </reference>
        </references>
      </pivotArea>
    </format>
    <format dxfId="1127">
      <pivotArea dataOnly="0" labelOnly="1" outline="0" fieldPosition="0">
        <references count="3">
          <reference field="4" count="1" selected="0">
            <x v="1"/>
          </reference>
          <reference field="5" count="1" selected="0">
            <x v="10"/>
          </reference>
          <reference field="51" count="1">
            <x v="2"/>
          </reference>
        </references>
      </pivotArea>
    </format>
    <format dxfId="1126">
      <pivotArea dataOnly="0" labelOnly="1" outline="0" fieldPosition="0">
        <references count="3">
          <reference field="4" count="1" selected="0">
            <x v="0"/>
          </reference>
          <reference field="5" count="1" selected="0">
            <x v="11"/>
          </reference>
          <reference field="51" count="1">
            <x v="0"/>
          </reference>
        </references>
      </pivotArea>
    </format>
    <format dxfId="1125">
      <pivotArea dataOnly="0" labelOnly="1" outline="0" fieldPosition="0">
        <references count="3">
          <reference field="4" count="1" selected="0">
            <x v="0"/>
          </reference>
          <reference field="5" count="1" selected="0">
            <x v="13"/>
          </reference>
          <reference field="51" count="1">
            <x v="1"/>
          </reference>
        </references>
      </pivotArea>
    </format>
    <format dxfId="1124">
      <pivotArea dataOnly="0" labelOnly="1" outline="0" fieldPosition="0">
        <references count="3">
          <reference field="4" count="1" selected="0">
            <x v="0"/>
          </reference>
          <reference field="5" count="1" selected="0">
            <x v="14"/>
          </reference>
          <reference field="51" count="1">
            <x v="0"/>
          </reference>
        </references>
      </pivotArea>
    </format>
    <format dxfId="1123">
      <pivotArea dataOnly="0" labelOnly="1" outline="0" fieldPosition="0">
        <references count="3">
          <reference field="4" count="1" selected="0">
            <x v="0"/>
          </reference>
          <reference field="5" count="1" selected="0">
            <x v="15"/>
          </reference>
          <reference field="51" count="1">
            <x v="0"/>
          </reference>
        </references>
      </pivotArea>
    </format>
    <format dxfId="1122">
      <pivotArea dataOnly="0" labelOnly="1" outline="0" fieldPosition="0">
        <references count="3">
          <reference field="4" count="1" selected="0">
            <x v="0"/>
          </reference>
          <reference field="5" count="1" selected="0">
            <x v="16"/>
          </reference>
          <reference field="51" count="1">
            <x v="3"/>
          </reference>
        </references>
      </pivotArea>
    </format>
    <format dxfId="1121">
      <pivotArea dataOnly="0" labelOnly="1" outline="0" fieldPosition="0">
        <references count="3">
          <reference field="4" count="1" selected="0">
            <x v="0"/>
          </reference>
          <reference field="5" count="1" selected="0">
            <x v="17"/>
          </reference>
          <reference field="51" count="1">
            <x v="0"/>
          </reference>
        </references>
      </pivotArea>
    </format>
    <format dxfId="1120">
      <pivotArea dataOnly="0" labelOnly="1" outline="0" fieldPosition="0">
        <references count="3">
          <reference field="4" count="1" selected="0">
            <x v="0"/>
          </reference>
          <reference field="5" count="1" selected="0">
            <x v="18"/>
          </reference>
          <reference field="51" count="1">
            <x v="1"/>
          </reference>
        </references>
      </pivotArea>
    </format>
    <format dxfId="1119">
      <pivotArea dataOnly="0" labelOnly="1" outline="0" fieldPosition="0">
        <references count="3">
          <reference field="4" count="1" selected="0">
            <x v="0"/>
          </reference>
          <reference field="5" count="1" selected="0">
            <x v="19"/>
          </reference>
          <reference field="51" count="1">
            <x v="0"/>
          </reference>
        </references>
      </pivotArea>
    </format>
    <format dxfId="1118">
      <pivotArea dataOnly="0" labelOnly="1" outline="0" fieldPosition="0">
        <references count="3">
          <reference field="4" count="1" selected="0">
            <x v="0"/>
          </reference>
          <reference field="5" count="1" selected="0">
            <x v="20"/>
          </reference>
          <reference field="51" count="1">
            <x v="1"/>
          </reference>
        </references>
      </pivotArea>
    </format>
    <format dxfId="1117">
      <pivotArea dataOnly="0" labelOnly="1" outline="0" fieldPosition="0">
        <references count="3">
          <reference field="4" count="1" selected="0">
            <x v="1"/>
          </reference>
          <reference field="5" count="1" selected="0">
            <x v="21"/>
          </reference>
          <reference field="51" count="1">
            <x v="1"/>
          </reference>
        </references>
      </pivotArea>
    </format>
    <format dxfId="1116">
      <pivotArea dataOnly="0" labelOnly="1" outline="0" fieldPosition="0">
        <references count="3">
          <reference field="4" count="1" selected="0">
            <x v="0"/>
          </reference>
          <reference field="5" count="1" selected="0">
            <x v="23"/>
          </reference>
          <reference field="51" count="1">
            <x v="0"/>
          </reference>
        </references>
      </pivotArea>
    </format>
    <format dxfId="1115">
      <pivotArea dataOnly="0" labelOnly="1" outline="0" fieldPosition="0">
        <references count="3">
          <reference field="4" count="1" selected="0">
            <x v="0"/>
          </reference>
          <reference field="5" count="1" selected="0">
            <x v="24"/>
          </reference>
          <reference field="51" count="1">
            <x v="0"/>
          </reference>
        </references>
      </pivotArea>
    </format>
    <format dxfId="1114">
      <pivotArea dataOnly="0" labelOnly="1" outline="0" fieldPosition="0">
        <references count="3">
          <reference field="4" count="1" selected="0">
            <x v="0"/>
          </reference>
          <reference field="5" count="1" selected="0">
            <x v="25"/>
          </reference>
          <reference field="51" count="1">
            <x v="1"/>
          </reference>
        </references>
      </pivotArea>
    </format>
    <format dxfId="1113">
      <pivotArea dataOnly="0" labelOnly="1" outline="0" fieldPosition="0">
        <references count="3">
          <reference field="4" count="1" selected="0">
            <x v="0"/>
          </reference>
          <reference field="5" count="1" selected="0">
            <x v="26"/>
          </reference>
          <reference field="51" count="1">
            <x v="0"/>
          </reference>
        </references>
      </pivotArea>
    </format>
    <format dxfId="1112">
      <pivotArea dataOnly="0" labelOnly="1" outline="0" fieldPosition="0">
        <references count="3">
          <reference field="4" count="1" selected="0">
            <x v="0"/>
          </reference>
          <reference field="5" count="1" selected="0">
            <x v="28"/>
          </reference>
          <reference field="51" count="1">
            <x v="0"/>
          </reference>
        </references>
      </pivotArea>
    </format>
    <format dxfId="1111">
      <pivotArea dataOnly="0" labelOnly="1" outline="0" fieldPosition="0">
        <references count="3">
          <reference field="4" count="1" selected="0">
            <x v="1"/>
          </reference>
          <reference field="5" count="1" selected="0">
            <x v="29"/>
          </reference>
          <reference field="51" count="1">
            <x v="2"/>
          </reference>
        </references>
      </pivotArea>
    </format>
    <format dxfId="1110">
      <pivotArea dataOnly="0" labelOnly="1" outline="0" fieldPosition="0">
        <references count="3">
          <reference field="4" count="1" selected="0">
            <x v="0"/>
          </reference>
          <reference field="5" count="1" selected="0">
            <x v="30"/>
          </reference>
          <reference field="51" count="1">
            <x v="0"/>
          </reference>
        </references>
      </pivotArea>
    </format>
    <format dxfId="1109">
      <pivotArea dataOnly="0" labelOnly="1" outline="0" fieldPosition="0">
        <references count="3">
          <reference field="4" count="1" selected="0">
            <x v="0"/>
          </reference>
          <reference field="5" count="1" selected="0">
            <x v="31"/>
          </reference>
          <reference field="51" count="1">
            <x v="0"/>
          </reference>
        </references>
      </pivotArea>
    </format>
    <format dxfId="1108">
      <pivotArea dataOnly="0" labelOnly="1" outline="0" fieldPosition="0">
        <references count="3">
          <reference field="4" count="1" selected="0">
            <x v="0"/>
          </reference>
          <reference field="5" count="1" selected="0">
            <x v="33"/>
          </reference>
          <reference field="51" count="1">
            <x v="0"/>
          </reference>
        </references>
      </pivotArea>
    </format>
    <format dxfId="1107">
      <pivotArea dataOnly="0" labelOnly="1" outline="0" fieldPosition="0">
        <references count="3">
          <reference field="4" count="1" selected="0">
            <x v="0"/>
          </reference>
          <reference field="5" count="1" selected="0">
            <x v="34"/>
          </reference>
          <reference field="51" count="1">
            <x v="0"/>
          </reference>
        </references>
      </pivotArea>
    </format>
    <format dxfId="1106">
      <pivotArea dataOnly="0" labelOnly="1" outline="0" fieldPosition="0">
        <references count="3">
          <reference field="4" count="1" selected="0">
            <x v="1"/>
          </reference>
          <reference field="5" count="1" selected="0">
            <x v="35"/>
          </reference>
          <reference field="51" count="1">
            <x v="3"/>
          </reference>
        </references>
      </pivotArea>
    </format>
    <format dxfId="1105">
      <pivotArea dataOnly="0" labelOnly="1" outline="0" fieldPosition="0">
        <references count="3">
          <reference field="4" count="1" selected="0">
            <x v="0"/>
          </reference>
          <reference field="5" count="1" selected="0">
            <x v="36"/>
          </reference>
          <reference field="51" count="1">
            <x v="2"/>
          </reference>
        </references>
      </pivotArea>
    </format>
    <format dxfId="1104">
      <pivotArea dataOnly="0" labelOnly="1" outline="0" fieldPosition="0">
        <references count="3">
          <reference field="4" count="1" selected="0">
            <x v="0"/>
          </reference>
          <reference field="5" count="1" selected="0">
            <x v="37"/>
          </reference>
          <reference field="51" count="1">
            <x v="0"/>
          </reference>
        </references>
      </pivotArea>
    </format>
    <format dxfId="1103">
      <pivotArea dataOnly="0" labelOnly="1" outline="0" fieldPosition="0">
        <references count="3">
          <reference field="4" count="1" selected="0">
            <x v="1"/>
          </reference>
          <reference field="5" count="1" selected="0">
            <x v="38"/>
          </reference>
          <reference field="51" count="1">
            <x v="1"/>
          </reference>
        </references>
      </pivotArea>
    </format>
    <format dxfId="1102">
      <pivotArea dataOnly="0" labelOnly="1" outline="0" fieldPosition="0">
        <references count="3">
          <reference field="4" count="1" selected="0">
            <x v="1"/>
          </reference>
          <reference field="5" count="1" selected="0">
            <x v="39"/>
          </reference>
          <reference field="51" count="1">
            <x v="0"/>
          </reference>
        </references>
      </pivotArea>
    </format>
    <format dxfId="1101">
      <pivotArea dataOnly="0" labelOnly="1" outline="0" fieldPosition="0">
        <references count="3">
          <reference field="4" count="1" selected="0">
            <x v="0"/>
          </reference>
          <reference field="5" count="1" selected="0">
            <x v="40"/>
          </reference>
          <reference field="51" count="1">
            <x v="0"/>
          </reference>
        </references>
      </pivotArea>
    </format>
    <format dxfId="1100">
      <pivotArea dataOnly="0" labelOnly="1" outline="0" fieldPosition="0">
        <references count="3">
          <reference field="4" count="1" selected="0">
            <x v="0"/>
          </reference>
          <reference field="5" count="1" selected="0">
            <x v="41"/>
          </reference>
          <reference field="51" count="1">
            <x v="1"/>
          </reference>
        </references>
      </pivotArea>
    </format>
    <format dxfId="1099">
      <pivotArea dataOnly="0" labelOnly="1" outline="0" fieldPosition="0">
        <references count="3">
          <reference field="4" count="1" selected="0">
            <x v="0"/>
          </reference>
          <reference field="5" count="1" selected="0">
            <x v="42"/>
          </reference>
          <reference field="51" count="1">
            <x v="0"/>
          </reference>
        </references>
      </pivotArea>
    </format>
    <format dxfId="1098">
      <pivotArea dataOnly="0" labelOnly="1" outline="0" fieldPosition="0">
        <references count="3">
          <reference field="4" count="1" selected="0">
            <x v="0"/>
          </reference>
          <reference field="5" count="1" selected="0">
            <x v="43"/>
          </reference>
          <reference field="51" count="1">
            <x v="0"/>
          </reference>
        </references>
      </pivotArea>
    </format>
    <format dxfId="1097">
      <pivotArea dataOnly="0" labelOnly="1" outline="0" fieldPosition="0">
        <references count="3">
          <reference field="4" count="1" selected="0">
            <x v="0"/>
          </reference>
          <reference field="5" count="1" selected="0">
            <x v="44"/>
          </reference>
          <reference field="51" count="1">
            <x v="0"/>
          </reference>
        </references>
      </pivotArea>
    </format>
    <format dxfId="1096">
      <pivotArea dataOnly="0" labelOnly="1" outline="0" fieldPosition="0">
        <references count="3">
          <reference field="4" count="1" selected="0">
            <x v="0"/>
          </reference>
          <reference field="5" count="1" selected="0">
            <x v="45"/>
          </reference>
          <reference field="51" count="1">
            <x v="0"/>
          </reference>
        </references>
      </pivotArea>
    </format>
    <format dxfId="1095">
      <pivotArea dataOnly="0" labelOnly="1" outline="0" fieldPosition="0">
        <references count="3">
          <reference field="4" count="1" selected="0">
            <x v="0"/>
          </reference>
          <reference field="5" count="1" selected="0">
            <x v="46"/>
          </reference>
          <reference field="51" count="1">
            <x v="3"/>
          </reference>
        </references>
      </pivotArea>
    </format>
    <format dxfId="1094">
      <pivotArea dataOnly="0" labelOnly="1" outline="0" fieldPosition="0">
        <references count="3">
          <reference field="4" count="1" selected="0">
            <x v="0"/>
          </reference>
          <reference field="5" count="1" selected="0">
            <x v="47"/>
          </reference>
          <reference field="51" count="1">
            <x v="3"/>
          </reference>
        </references>
      </pivotArea>
    </format>
    <format dxfId="1093">
      <pivotArea dataOnly="0" labelOnly="1" outline="0" fieldPosition="0">
        <references count="3">
          <reference field="4" count="1" selected="0">
            <x v="0"/>
          </reference>
          <reference field="5" count="1" selected="0">
            <x v="48"/>
          </reference>
          <reference field="51" count="1">
            <x v="3"/>
          </reference>
        </references>
      </pivotArea>
    </format>
    <format dxfId="1092">
      <pivotArea dataOnly="0" labelOnly="1" outline="0" fieldPosition="0">
        <references count="3">
          <reference field="4" count="1" selected="0">
            <x v="1"/>
          </reference>
          <reference field="5" count="1" selected="0">
            <x v="49"/>
          </reference>
          <reference field="51" count="1">
            <x v="3"/>
          </reference>
        </references>
      </pivotArea>
    </format>
    <format dxfId="1091">
      <pivotArea dataOnly="0" labelOnly="1" outline="0" fieldPosition="0">
        <references count="3">
          <reference field="4" count="1" selected="0">
            <x v="0"/>
          </reference>
          <reference field="5" count="1" selected="0">
            <x v="50"/>
          </reference>
          <reference field="51" count="1">
            <x v="0"/>
          </reference>
        </references>
      </pivotArea>
    </format>
    <format dxfId="1090">
      <pivotArea dataOnly="0" labelOnly="1" outline="0" fieldPosition="0">
        <references count="3">
          <reference field="4" count="1" selected="0">
            <x v="1"/>
          </reference>
          <reference field="5" count="1" selected="0">
            <x v="52"/>
          </reference>
          <reference field="51" count="1">
            <x v="0"/>
          </reference>
        </references>
      </pivotArea>
    </format>
    <format dxfId="1089">
      <pivotArea dataOnly="0" labelOnly="1" outline="0" fieldPosition="0">
        <references count="3">
          <reference field="4" count="1" selected="0">
            <x v="1"/>
          </reference>
          <reference field="5" count="1" selected="0">
            <x v="53"/>
          </reference>
          <reference field="51" count="1">
            <x v="3"/>
          </reference>
        </references>
      </pivotArea>
    </format>
    <format dxfId="1088">
      <pivotArea dataOnly="0" labelOnly="1" outline="0" fieldPosition="0">
        <references count="3">
          <reference field="4" count="1" selected="0">
            <x v="0"/>
          </reference>
          <reference field="5" count="1" selected="0">
            <x v="54"/>
          </reference>
          <reference field="51" count="1">
            <x v="0"/>
          </reference>
        </references>
      </pivotArea>
    </format>
    <format dxfId="1087">
      <pivotArea dataOnly="0" labelOnly="1" outline="0" fieldPosition="0">
        <references count="3">
          <reference field="4" count="1" selected="0">
            <x v="0"/>
          </reference>
          <reference field="5" count="1" selected="0">
            <x v="55"/>
          </reference>
          <reference field="51" count="1">
            <x v="0"/>
          </reference>
        </references>
      </pivotArea>
    </format>
    <format dxfId="1086">
      <pivotArea dataOnly="0" labelOnly="1" outline="0" fieldPosition="0">
        <references count="3">
          <reference field="4" count="1" selected="0">
            <x v="0"/>
          </reference>
          <reference field="5" count="1" selected="0">
            <x v="56"/>
          </reference>
          <reference field="51" count="1">
            <x v="0"/>
          </reference>
        </references>
      </pivotArea>
    </format>
    <format dxfId="1085">
      <pivotArea dataOnly="0" labelOnly="1" outline="0" fieldPosition="0">
        <references count="3">
          <reference field="4" count="1" selected="0">
            <x v="0"/>
          </reference>
          <reference field="5" count="1" selected="0">
            <x v="57"/>
          </reference>
          <reference field="51" count="1">
            <x v="0"/>
          </reference>
        </references>
      </pivotArea>
    </format>
    <format dxfId="1084">
      <pivotArea dataOnly="0" labelOnly="1" outline="0" fieldPosition="0">
        <references count="3">
          <reference field="4" count="1" selected="0">
            <x v="0"/>
          </reference>
          <reference field="5" count="1" selected="0">
            <x v="58"/>
          </reference>
          <reference field="51" count="1">
            <x v="0"/>
          </reference>
        </references>
      </pivotArea>
    </format>
    <format dxfId="1083">
      <pivotArea dataOnly="0" labelOnly="1" outline="0" fieldPosition="0">
        <references count="3">
          <reference field="4" count="1" selected="0">
            <x v="0"/>
          </reference>
          <reference field="5" count="1" selected="0">
            <x v="59"/>
          </reference>
          <reference field="51" count="1">
            <x v="0"/>
          </reference>
        </references>
      </pivotArea>
    </format>
    <format dxfId="1082">
      <pivotArea dataOnly="0" labelOnly="1" outline="0" fieldPosition="0">
        <references count="3">
          <reference field="4" count="1" selected="0">
            <x v="1"/>
          </reference>
          <reference field="5" count="1" selected="0">
            <x v="60"/>
          </reference>
          <reference field="51" count="1">
            <x v="3"/>
          </reference>
        </references>
      </pivotArea>
    </format>
    <format dxfId="1081">
      <pivotArea dataOnly="0" labelOnly="1" outline="0" fieldPosition="0">
        <references count="1">
          <reference field="4294967294" count="2">
            <x v="0"/>
            <x v="1"/>
          </reference>
        </references>
      </pivotArea>
    </format>
    <format dxfId="1080">
      <pivotArea outline="0" collapsedLevelsAreSubtotals="1" fieldPosition="0"/>
    </format>
    <format dxfId="1079">
      <pivotArea dataOnly="0" labelOnly="1" outline="0" fieldPosition="0">
        <references count="2">
          <reference field="4" count="1">
            <x v="0"/>
          </reference>
          <reference field="5" count="1" selected="0">
            <x v="0"/>
          </reference>
        </references>
      </pivotArea>
    </format>
    <format dxfId="1078">
      <pivotArea dataOnly="0" labelOnly="1" outline="0" fieldPosition="0">
        <references count="2">
          <reference field="4" count="1">
            <x v="1"/>
          </reference>
          <reference field="5" count="1" selected="0">
            <x v="5"/>
          </reference>
        </references>
      </pivotArea>
    </format>
    <format dxfId="1077">
      <pivotArea dataOnly="0" labelOnly="1" outline="0" fieldPosition="0">
        <references count="2">
          <reference field="4" count="1">
            <x v="0"/>
          </reference>
          <reference field="5" count="1" selected="0">
            <x v="7"/>
          </reference>
        </references>
      </pivotArea>
    </format>
    <format dxfId="1076">
      <pivotArea dataOnly="0" labelOnly="1" outline="0" fieldPosition="0">
        <references count="2">
          <reference field="4" count="1">
            <x v="1"/>
          </reference>
          <reference field="5" count="1" selected="0">
            <x v="9"/>
          </reference>
        </references>
      </pivotArea>
    </format>
    <format dxfId="1075">
      <pivotArea dataOnly="0" labelOnly="1" outline="0" fieldPosition="0">
        <references count="2">
          <reference field="4" count="1">
            <x v="0"/>
          </reference>
          <reference field="5" count="1" selected="0">
            <x v="11"/>
          </reference>
        </references>
      </pivotArea>
    </format>
    <format dxfId="1074">
      <pivotArea dataOnly="0" labelOnly="1" outline="0" fieldPosition="0">
        <references count="2">
          <reference field="4" count="1">
            <x v="1"/>
          </reference>
          <reference field="5" count="1" selected="0">
            <x v="21"/>
          </reference>
        </references>
      </pivotArea>
    </format>
    <format dxfId="1073">
      <pivotArea dataOnly="0" labelOnly="1" outline="0" fieldPosition="0">
        <references count="2">
          <reference field="4" count="1">
            <x v="0"/>
          </reference>
          <reference field="5" count="1" selected="0">
            <x v="22"/>
          </reference>
        </references>
      </pivotArea>
    </format>
    <format dxfId="1072">
      <pivotArea dataOnly="0" labelOnly="1" outline="0" fieldPosition="0">
        <references count="2">
          <reference field="4" count="1">
            <x v="1"/>
          </reference>
          <reference field="5" count="1" selected="0">
            <x v="29"/>
          </reference>
        </references>
      </pivotArea>
    </format>
    <format dxfId="1071">
      <pivotArea dataOnly="0" labelOnly="1" outline="0" fieldPosition="0">
        <references count="2">
          <reference field="4" count="1">
            <x v="0"/>
          </reference>
          <reference field="5" count="1" selected="0">
            <x v="30"/>
          </reference>
        </references>
      </pivotArea>
    </format>
    <format dxfId="1070">
      <pivotArea dataOnly="0" labelOnly="1" outline="0" fieldPosition="0">
        <references count="2">
          <reference field="4" count="1">
            <x v="1"/>
          </reference>
          <reference field="5" count="1" selected="0">
            <x v="35"/>
          </reference>
        </references>
      </pivotArea>
    </format>
    <format dxfId="1069">
      <pivotArea dataOnly="0" labelOnly="1" outline="0" fieldPosition="0">
        <references count="2">
          <reference field="4" count="1">
            <x v="0"/>
          </reference>
          <reference field="5" count="1" selected="0">
            <x v="36"/>
          </reference>
        </references>
      </pivotArea>
    </format>
    <format dxfId="1068">
      <pivotArea dataOnly="0" labelOnly="1" outline="0" fieldPosition="0">
        <references count="2">
          <reference field="4" count="1">
            <x v="1"/>
          </reference>
          <reference field="5" count="1" selected="0">
            <x v="38"/>
          </reference>
        </references>
      </pivotArea>
    </format>
    <format dxfId="1067">
      <pivotArea dataOnly="0" labelOnly="1" outline="0" fieldPosition="0">
        <references count="2">
          <reference field="4" count="1">
            <x v="0"/>
          </reference>
          <reference field="5" count="1" selected="0">
            <x v="40"/>
          </reference>
        </references>
      </pivotArea>
    </format>
    <format dxfId="1066">
      <pivotArea dataOnly="0" labelOnly="1" outline="0" fieldPosition="0">
        <references count="2">
          <reference field="4" count="1">
            <x v="1"/>
          </reference>
          <reference field="5" count="1" selected="0">
            <x v="49"/>
          </reference>
        </references>
      </pivotArea>
    </format>
    <format dxfId="1065">
      <pivotArea dataOnly="0" labelOnly="1" outline="0" fieldPosition="0">
        <references count="2">
          <reference field="4" count="1">
            <x v="0"/>
          </reference>
          <reference field="5" count="1" selected="0">
            <x v="50"/>
          </reference>
        </references>
      </pivotArea>
    </format>
    <format dxfId="1064">
      <pivotArea dataOnly="0" labelOnly="1" outline="0" fieldPosition="0">
        <references count="2">
          <reference field="4" count="1">
            <x v="1"/>
          </reference>
          <reference field="5" count="1" selected="0">
            <x v="51"/>
          </reference>
        </references>
      </pivotArea>
    </format>
    <format dxfId="1063">
      <pivotArea dataOnly="0" labelOnly="1" outline="0" fieldPosition="0">
        <references count="2">
          <reference field="4" count="1">
            <x v="0"/>
          </reference>
          <reference field="5" count="1" selected="0">
            <x v="54"/>
          </reference>
        </references>
      </pivotArea>
    </format>
    <format dxfId="1062">
      <pivotArea dataOnly="0" labelOnly="1" outline="0" fieldPosition="0">
        <references count="2">
          <reference field="4" count="1">
            <x v="1"/>
          </reference>
          <reference field="5" count="1" selected="0">
            <x v="60"/>
          </reference>
        </references>
      </pivotArea>
    </format>
    <format dxfId="1061">
      <pivotArea dataOnly="0" labelOnly="1" outline="0" fieldPosition="0">
        <references count="2">
          <reference field="4" count="1">
            <x v="0"/>
          </reference>
          <reference field="5" count="1" selected="0">
            <x v="61"/>
          </reference>
        </references>
      </pivotArea>
    </format>
    <format dxfId="1060">
      <pivotArea dataOnly="0" labelOnly="1" outline="0" fieldPosition="0">
        <references count="3">
          <reference field="4" count="1" selected="0">
            <x v="0"/>
          </reference>
          <reference field="5" count="1" selected="0">
            <x v="0"/>
          </reference>
          <reference field="51" count="1">
            <x v="3"/>
          </reference>
        </references>
      </pivotArea>
    </format>
    <format dxfId="1059">
      <pivotArea dataOnly="0" labelOnly="1" outline="0" fieldPosition="0">
        <references count="3">
          <reference field="4" count="1" selected="0">
            <x v="0"/>
          </reference>
          <reference field="5" count="1" selected="0">
            <x v="1"/>
          </reference>
          <reference field="51" count="1">
            <x v="0"/>
          </reference>
        </references>
      </pivotArea>
    </format>
    <format dxfId="1058">
      <pivotArea dataOnly="0" labelOnly="1" outline="0" fieldPosition="0">
        <references count="3">
          <reference field="4" count="1" selected="0">
            <x v="0"/>
          </reference>
          <reference field="5" count="1" selected="0">
            <x v="3"/>
          </reference>
          <reference field="51" count="1">
            <x v="0"/>
          </reference>
        </references>
      </pivotArea>
    </format>
    <format dxfId="1057">
      <pivotArea dataOnly="0" labelOnly="1" outline="0" fieldPosition="0">
        <references count="3">
          <reference field="4" count="1" selected="0">
            <x v="0"/>
          </reference>
          <reference field="5" count="1" selected="0">
            <x v="4"/>
          </reference>
          <reference field="51" count="1">
            <x v="0"/>
          </reference>
        </references>
      </pivotArea>
    </format>
    <format dxfId="1056">
      <pivotArea dataOnly="0" labelOnly="1" outline="0" fieldPosition="0">
        <references count="3">
          <reference field="4" count="1" selected="0">
            <x v="1"/>
          </reference>
          <reference field="5" count="1" selected="0">
            <x v="5"/>
          </reference>
          <reference field="51" count="1">
            <x v="3"/>
          </reference>
        </references>
      </pivotArea>
    </format>
    <format dxfId="1055">
      <pivotArea dataOnly="0" labelOnly="1" outline="0" fieldPosition="0">
        <references count="3">
          <reference field="4" count="1" selected="0">
            <x v="1"/>
          </reference>
          <reference field="5" count="1" selected="0">
            <x v="6"/>
          </reference>
          <reference field="51" count="1">
            <x v="2"/>
          </reference>
        </references>
      </pivotArea>
    </format>
    <format dxfId="1054">
      <pivotArea dataOnly="0" labelOnly="1" outline="0" fieldPosition="0">
        <references count="3">
          <reference field="4" count="1" selected="0">
            <x v="0"/>
          </reference>
          <reference field="5" count="1" selected="0">
            <x v="7"/>
          </reference>
          <reference field="51" count="1">
            <x v="0"/>
          </reference>
        </references>
      </pivotArea>
    </format>
    <format dxfId="1053">
      <pivotArea dataOnly="0" labelOnly="1" outline="0" fieldPosition="0">
        <references count="3">
          <reference field="4" count="1" selected="0">
            <x v="0"/>
          </reference>
          <reference field="5" count="1" selected="0">
            <x v="8"/>
          </reference>
          <reference field="51" count="1">
            <x v="0"/>
          </reference>
        </references>
      </pivotArea>
    </format>
    <format dxfId="1052">
      <pivotArea dataOnly="0" labelOnly="1" outline="0" fieldPosition="0">
        <references count="3">
          <reference field="4" count="1" selected="0">
            <x v="1"/>
          </reference>
          <reference field="5" count="1" selected="0">
            <x v="10"/>
          </reference>
          <reference field="51" count="1">
            <x v="2"/>
          </reference>
        </references>
      </pivotArea>
    </format>
    <format dxfId="1051">
      <pivotArea dataOnly="0" labelOnly="1" outline="0" fieldPosition="0">
        <references count="3">
          <reference field="4" count="1" selected="0">
            <x v="0"/>
          </reference>
          <reference field="5" count="1" selected="0">
            <x v="11"/>
          </reference>
          <reference field="51" count="1">
            <x v="0"/>
          </reference>
        </references>
      </pivotArea>
    </format>
    <format dxfId="1050">
      <pivotArea dataOnly="0" labelOnly="1" outline="0" fieldPosition="0">
        <references count="3">
          <reference field="4" count="1" selected="0">
            <x v="0"/>
          </reference>
          <reference field="5" count="1" selected="0">
            <x v="13"/>
          </reference>
          <reference field="51" count="1">
            <x v="1"/>
          </reference>
        </references>
      </pivotArea>
    </format>
    <format dxfId="1049">
      <pivotArea dataOnly="0" labelOnly="1" outline="0" fieldPosition="0">
        <references count="3">
          <reference field="4" count="1" selected="0">
            <x v="0"/>
          </reference>
          <reference field="5" count="1" selected="0">
            <x v="14"/>
          </reference>
          <reference field="51" count="1">
            <x v="0"/>
          </reference>
        </references>
      </pivotArea>
    </format>
    <format dxfId="1048">
      <pivotArea dataOnly="0" labelOnly="1" outline="0" fieldPosition="0">
        <references count="3">
          <reference field="4" count="1" selected="0">
            <x v="0"/>
          </reference>
          <reference field="5" count="1" selected="0">
            <x v="15"/>
          </reference>
          <reference field="51" count="1">
            <x v="0"/>
          </reference>
        </references>
      </pivotArea>
    </format>
    <format dxfId="1047">
      <pivotArea dataOnly="0" labelOnly="1" outline="0" fieldPosition="0">
        <references count="3">
          <reference field="4" count="1" selected="0">
            <x v="0"/>
          </reference>
          <reference field="5" count="1" selected="0">
            <x v="16"/>
          </reference>
          <reference field="51" count="1">
            <x v="3"/>
          </reference>
        </references>
      </pivotArea>
    </format>
    <format dxfId="1046">
      <pivotArea dataOnly="0" labelOnly="1" outline="0" fieldPosition="0">
        <references count="3">
          <reference field="4" count="1" selected="0">
            <x v="0"/>
          </reference>
          <reference field="5" count="1" selected="0">
            <x v="17"/>
          </reference>
          <reference field="51" count="1">
            <x v="0"/>
          </reference>
        </references>
      </pivotArea>
    </format>
    <format dxfId="1045">
      <pivotArea dataOnly="0" labelOnly="1" outline="0" fieldPosition="0">
        <references count="3">
          <reference field="4" count="1" selected="0">
            <x v="0"/>
          </reference>
          <reference field="5" count="1" selected="0">
            <x v="18"/>
          </reference>
          <reference field="51" count="1">
            <x v="1"/>
          </reference>
        </references>
      </pivotArea>
    </format>
    <format dxfId="1044">
      <pivotArea dataOnly="0" labelOnly="1" outline="0" fieldPosition="0">
        <references count="3">
          <reference field="4" count="1" selected="0">
            <x v="0"/>
          </reference>
          <reference field="5" count="1" selected="0">
            <x v="19"/>
          </reference>
          <reference field="51" count="1">
            <x v="0"/>
          </reference>
        </references>
      </pivotArea>
    </format>
    <format dxfId="1043">
      <pivotArea dataOnly="0" labelOnly="1" outline="0" fieldPosition="0">
        <references count="3">
          <reference field="4" count="1" selected="0">
            <x v="0"/>
          </reference>
          <reference field="5" count="1" selected="0">
            <x v="20"/>
          </reference>
          <reference field="51" count="1">
            <x v="1"/>
          </reference>
        </references>
      </pivotArea>
    </format>
    <format dxfId="1042">
      <pivotArea dataOnly="0" labelOnly="1" outline="0" fieldPosition="0">
        <references count="3">
          <reference field="4" count="1" selected="0">
            <x v="1"/>
          </reference>
          <reference field="5" count="1" selected="0">
            <x v="21"/>
          </reference>
          <reference field="51" count="1">
            <x v="1"/>
          </reference>
        </references>
      </pivotArea>
    </format>
    <format dxfId="1041">
      <pivotArea dataOnly="0" labelOnly="1" outline="0" fieldPosition="0">
        <references count="3">
          <reference field="4" count="1" selected="0">
            <x v="0"/>
          </reference>
          <reference field="5" count="1" selected="0">
            <x v="23"/>
          </reference>
          <reference field="51" count="1">
            <x v="0"/>
          </reference>
        </references>
      </pivotArea>
    </format>
    <format dxfId="1040">
      <pivotArea dataOnly="0" labelOnly="1" outline="0" fieldPosition="0">
        <references count="3">
          <reference field="4" count="1" selected="0">
            <x v="0"/>
          </reference>
          <reference field="5" count="1" selected="0">
            <x v="24"/>
          </reference>
          <reference field="51" count="1">
            <x v="0"/>
          </reference>
        </references>
      </pivotArea>
    </format>
    <format dxfId="1039">
      <pivotArea dataOnly="0" labelOnly="1" outline="0" fieldPosition="0">
        <references count="3">
          <reference field="4" count="1" selected="0">
            <x v="0"/>
          </reference>
          <reference field="5" count="1" selected="0">
            <x v="25"/>
          </reference>
          <reference field="51" count="1">
            <x v="1"/>
          </reference>
        </references>
      </pivotArea>
    </format>
    <format dxfId="1038">
      <pivotArea dataOnly="0" labelOnly="1" outline="0" fieldPosition="0">
        <references count="3">
          <reference field="4" count="1" selected="0">
            <x v="0"/>
          </reference>
          <reference field="5" count="1" selected="0">
            <x v="26"/>
          </reference>
          <reference field="51" count="1">
            <x v="0"/>
          </reference>
        </references>
      </pivotArea>
    </format>
    <format dxfId="1037">
      <pivotArea dataOnly="0" labelOnly="1" outline="0" fieldPosition="0">
        <references count="3">
          <reference field="4" count="1" selected="0">
            <x v="0"/>
          </reference>
          <reference field="5" count="1" selected="0">
            <x v="28"/>
          </reference>
          <reference field="51" count="1">
            <x v="0"/>
          </reference>
        </references>
      </pivotArea>
    </format>
    <format dxfId="1036">
      <pivotArea dataOnly="0" labelOnly="1" outline="0" fieldPosition="0">
        <references count="3">
          <reference field="4" count="1" selected="0">
            <x v="1"/>
          </reference>
          <reference field="5" count="1" selected="0">
            <x v="29"/>
          </reference>
          <reference field="51" count="1">
            <x v="2"/>
          </reference>
        </references>
      </pivotArea>
    </format>
    <format dxfId="1035">
      <pivotArea dataOnly="0" labelOnly="1" outline="0" fieldPosition="0">
        <references count="3">
          <reference field="4" count="1" selected="0">
            <x v="0"/>
          </reference>
          <reference field="5" count="1" selected="0">
            <x v="30"/>
          </reference>
          <reference field="51" count="1">
            <x v="0"/>
          </reference>
        </references>
      </pivotArea>
    </format>
    <format dxfId="1034">
      <pivotArea dataOnly="0" labelOnly="1" outline="0" fieldPosition="0">
        <references count="3">
          <reference field="4" count="1" selected="0">
            <x v="0"/>
          </reference>
          <reference field="5" count="1" selected="0">
            <x v="31"/>
          </reference>
          <reference field="51" count="1">
            <x v="0"/>
          </reference>
        </references>
      </pivotArea>
    </format>
    <format dxfId="1033">
      <pivotArea dataOnly="0" labelOnly="1" outline="0" fieldPosition="0">
        <references count="3">
          <reference field="4" count="1" selected="0">
            <x v="0"/>
          </reference>
          <reference field="5" count="1" selected="0">
            <x v="33"/>
          </reference>
          <reference field="51" count="1">
            <x v="0"/>
          </reference>
        </references>
      </pivotArea>
    </format>
    <format dxfId="1032">
      <pivotArea dataOnly="0" labelOnly="1" outline="0" fieldPosition="0">
        <references count="3">
          <reference field="4" count="1" selected="0">
            <x v="0"/>
          </reference>
          <reference field="5" count="1" selected="0">
            <x v="34"/>
          </reference>
          <reference field="51" count="1">
            <x v="0"/>
          </reference>
        </references>
      </pivotArea>
    </format>
    <format dxfId="1031">
      <pivotArea dataOnly="0" labelOnly="1" outline="0" fieldPosition="0">
        <references count="3">
          <reference field="4" count="1" selected="0">
            <x v="1"/>
          </reference>
          <reference field="5" count="1" selected="0">
            <x v="35"/>
          </reference>
          <reference field="51" count="1">
            <x v="3"/>
          </reference>
        </references>
      </pivotArea>
    </format>
    <format dxfId="1030">
      <pivotArea dataOnly="0" labelOnly="1" outline="0" fieldPosition="0">
        <references count="3">
          <reference field="4" count="1" selected="0">
            <x v="0"/>
          </reference>
          <reference field="5" count="1" selected="0">
            <x v="36"/>
          </reference>
          <reference field="51" count="1">
            <x v="2"/>
          </reference>
        </references>
      </pivotArea>
    </format>
    <format dxfId="1029">
      <pivotArea dataOnly="0" labelOnly="1" outline="0" fieldPosition="0">
        <references count="3">
          <reference field="4" count="1" selected="0">
            <x v="0"/>
          </reference>
          <reference field="5" count="1" selected="0">
            <x v="37"/>
          </reference>
          <reference field="51" count="1">
            <x v="0"/>
          </reference>
        </references>
      </pivotArea>
    </format>
    <format dxfId="1028">
      <pivotArea dataOnly="0" labelOnly="1" outline="0" fieldPosition="0">
        <references count="3">
          <reference field="4" count="1" selected="0">
            <x v="1"/>
          </reference>
          <reference field="5" count="1" selected="0">
            <x v="38"/>
          </reference>
          <reference field="51" count="1">
            <x v="1"/>
          </reference>
        </references>
      </pivotArea>
    </format>
    <format dxfId="1027">
      <pivotArea dataOnly="0" labelOnly="1" outline="0" fieldPosition="0">
        <references count="3">
          <reference field="4" count="1" selected="0">
            <x v="1"/>
          </reference>
          <reference field="5" count="1" selected="0">
            <x v="39"/>
          </reference>
          <reference field="51" count="1">
            <x v="0"/>
          </reference>
        </references>
      </pivotArea>
    </format>
    <format dxfId="1026">
      <pivotArea dataOnly="0" labelOnly="1" outline="0" fieldPosition="0">
        <references count="3">
          <reference field="4" count="1" selected="0">
            <x v="0"/>
          </reference>
          <reference field="5" count="1" selected="0">
            <x v="40"/>
          </reference>
          <reference field="51" count="1">
            <x v="0"/>
          </reference>
        </references>
      </pivotArea>
    </format>
    <format dxfId="1025">
      <pivotArea dataOnly="0" labelOnly="1" outline="0" fieldPosition="0">
        <references count="3">
          <reference field="4" count="1" selected="0">
            <x v="0"/>
          </reference>
          <reference field="5" count="1" selected="0">
            <x v="41"/>
          </reference>
          <reference field="51" count="1">
            <x v="1"/>
          </reference>
        </references>
      </pivotArea>
    </format>
    <format dxfId="1024">
      <pivotArea dataOnly="0" labelOnly="1" outline="0" fieldPosition="0">
        <references count="3">
          <reference field="4" count="1" selected="0">
            <x v="0"/>
          </reference>
          <reference field="5" count="1" selected="0">
            <x v="42"/>
          </reference>
          <reference field="51" count="1">
            <x v="0"/>
          </reference>
        </references>
      </pivotArea>
    </format>
    <format dxfId="1023">
      <pivotArea dataOnly="0" labelOnly="1" outline="0" fieldPosition="0">
        <references count="3">
          <reference field="4" count="1" selected="0">
            <x v="0"/>
          </reference>
          <reference field="5" count="1" selected="0">
            <x v="43"/>
          </reference>
          <reference field="51" count="1">
            <x v="0"/>
          </reference>
        </references>
      </pivotArea>
    </format>
    <format dxfId="1022">
      <pivotArea dataOnly="0" labelOnly="1" outline="0" fieldPosition="0">
        <references count="3">
          <reference field="4" count="1" selected="0">
            <x v="0"/>
          </reference>
          <reference field="5" count="1" selected="0">
            <x v="44"/>
          </reference>
          <reference field="51" count="1">
            <x v="0"/>
          </reference>
        </references>
      </pivotArea>
    </format>
    <format dxfId="1021">
      <pivotArea dataOnly="0" labelOnly="1" outline="0" fieldPosition="0">
        <references count="3">
          <reference field="4" count="1" selected="0">
            <x v="0"/>
          </reference>
          <reference field="5" count="1" selected="0">
            <x v="45"/>
          </reference>
          <reference field="51" count="1">
            <x v="0"/>
          </reference>
        </references>
      </pivotArea>
    </format>
    <format dxfId="1020">
      <pivotArea dataOnly="0" labelOnly="1" outline="0" fieldPosition="0">
        <references count="3">
          <reference field="4" count="1" selected="0">
            <x v="0"/>
          </reference>
          <reference field="5" count="1" selected="0">
            <x v="46"/>
          </reference>
          <reference field="51" count="1">
            <x v="3"/>
          </reference>
        </references>
      </pivotArea>
    </format>
    <format dxfId="1019">
      <pivotArea dataOnly="0" labelOnly="1" outline="0" fieldPosition="0">
        <references count="3">
          <reference field="4" count="1" selected="0">
            <x v="0"/>
          </reference>
          <reference field="5" count="1" selected="0">
            <x v="47"/>
          </reference>
          <reference field="51" count="1">
            <x v="3"/>
          </reference>
        </references>
      </pivotArea>
    </format>
    <format dxfId="1018">
      <pivotArea dataOnly="0" labelOnly="1" outline="0" fieldPosition="0">
        <references count="3">
          <reference field="4" count="1" selected="0">
            <x v="0"/>
          </reference>
          <reference field="5" count="1" selected="0">
            <x v="48"/>
          </reference>
          <reference field="51" count="1">
            <x v="3"/>
          </reference>
        </references>
      </pivotArea>
    </format>
    <format dxfId="1017">
      <pivotArea dataOnly="0" labelOnly="1" outline="0" fieldPosition="0">
        <references count="3">
          <reference field="4" count="1" selected="0">
            <x v="1"/>
          </reference>
          <reference field="5" count="1" selected="0">
            <x v="49"/>
          </reference>
          <reference field="51" count="1">
            <x v="3"/>
          </reference>
        </references>
      </pivotArea>
    </format>
    <format dxfId="1016">
      <pivotArea dataOnly="0" labelOnly="1" outline="0" fieldPosition="0">
        <references count="3">
          <reference field="4" count="1" selected="0">
            <x v="0"/>
          </reference>
          <reference field="5" count="1" selected="0">
            <x v="50"/>
          </reference>
          <reference field="51" count="1">
            <x v="0"/>
          </reference>
        </references>
      </pivotArea>
    </format>
    <format dxfId="1015">
      <pivotArea dataOnly="0" labelOnly="1" outline="0" fieldPosition="0">
        <references count="3">
          <reference field="4" count="1" selected="0">
            <x v="1"/>
          </reference>
          <reference field="5" count="1" selected="0">
            <x v="52"/>
          </reference>
          <reference field="51" count="1">
            <x v="0"/>
          </reference>
        </references>
      </pivotArea>
    </format>
    <format dxfId="1014">
      <pivotArea dataOnly="0" labelOnly="1" outline="0" fieldPosition="0">
        <references count="3">
          <reference field="4" count="1" selected="0">
            <x v="1"/>
          </reference>
          <reference field="5" count="1" selected="0">
            <x v="53"/>
          </reference>
          <reference field="51" count="1">
            <x v="3"/>
          </reference>
        </references>
      </pivotArea>
    </format>
    <format dxfId="1013">
      <pivotArea dataOnly="0" labelOnly="1" outline="0" fieldPosition="0">
        <references count="3">
          <reference field="4" count="1" selected="0">
            <x v="0"/>
          </reference>
          <reference field="5" count="1" selected="0">
            <x v="54"/>
          </reference>
          <reference field="51" count="1">
            <x v="0"/>
          </reference>
        </references>
      </pivotArea>
    </format>
    <format dxfId="1012">
      <pivotArea dataOnly="0" labelOnly="1" outline="0" fieldPosition="0">
        <references count="3">
          <reference field="4" count="1" selected="0">
            <x v="0"/>
          </reference>
          <reference field="5" count="1" selected="0">
            <x v="55"/>
          </reference>
          <reference field="51" count="1">
            <x v="0"/>
          </reference>
        </references>
      </pivotArea>
    </format>
    <format dxfId="1011">
      <pivotArea dataOnly="0" labelOnly="1" outline="0" fieldPosition="0">
        <references count="3">
          <reference field="4" count="1" selected="0">
            <x v="0"/>
          </reference>
          <reference field="5" count="1" selected="0">
            <x v="56"/>
          </reference>
          <reference field="51" count="1">
            <x v="0"/>
          </reference>
        </references>
      </pivotArea>
    </format>
    <format dxfId="1010">
      <pivotArea dataOnly="0" labelOnly="1" outline="0" fieldPosition="0">
        <references count="3">
          <reference field="4" count="1" selected="0">
            <x v="0"/>
          </reference>
          <reference field="5" count="1" selected="0">
            <x v="57"/>
          </reference>
          <reference field="51" count="1">
            <x v="0"/>
          </reference>
        </references>
      </pivotArea>
    </format>
    <format dxfId="1009">
      <pivotArea dataOnly="0" labelOnly="1" outline="0" fieldPosition="0">
        <references count="3">
          <reference field="4" count="1" selected="0">
            <x v="0"/>
          </reference>
          <reference field="5" count="1" selected="0">
            <x v="58"/>
          </reference>
          <reference field="51" count="1">
            <x v="0"/>
          </reference>
        </references>
      </pivotArea>
    </format>
    <format dxfId="1008">
      <pivotArea dataOnly="0" labelOnly="1" outline="0" fieldPosition="0">
        <references count="3">
          <reference field="4" count="1" selected="0">
            <x v="0"/>
          </reference>
          <reference field="5" count="1" selected="0">
            <x v="59"/>
          </reference>
          <reference field="51" count="1">
            <x v="0"/>
          </reference>
        </references>
      </pivotArea>
    </format>
    <format dxfId="1007">
      <pivotArea dataOnly="0" labelOnly="1" outline="0" fieldPosition="0">
        <references count="3">
          <reference field="4" count="1" selected="0">
            <x v="1"/>
          </reference>
          <reference field="5" count="1" selected="0">
            <x v="60"/>
          </reference>
          <reference field="51" count="1">
            <x v="3"/>
          </reference>
        </references>
      </pivotArea>
    </format>
    <format dxfId="1006">
      <pivotArea outline="0" collapsedLevelsAreSubtotals="1" fieldPosition="0"/>
    </format>
    <format dxfId="1005">
      <pivotArea dataOnly="0" labelOnly="1" outline="0" fieldPosition="0">
        <references count="2">
          <reference field="4" count="1">
            <x v="0"/>
          </reference>
          <reference field="5" count="1" selected="0">
            <x v="0"/>
          </reference>
        </references>
      </pivotArea>
    </format>
    <format dxfId="1004">
      <pivotArea dataOnly="0" labelOnly="1" outline="0" fieldPosition="0">
        <references count="2">
          <reference field="4" count="1">
            <x v="1"/>
          </reference>
          <reference field="5" count="1" selected="0">
            <x v="5"/>
          </reference>
        </references>
      </pivotArea>
    </format>
    <format dxfId="1003">
      <pivotArea dataOnly="0" labelOnly="1" outline="0" fieldPosition="0">
        <references count="2">
          <reference field="4" count="1">
            <x v="0"/>
          </reference>
          <reference field="5" count="1" selected="0">
            <x v="7"/>
          </reference>
        </references>
      </pivotArea>
    </format>
    <format dxfId="1002">
      <pivotArea dataOnly="0" labelOnly="1" outline="0" fieldPosition="0">
        <references count="2">
          <reference field="4" count="1">
            <x v="1"/>
          </reference>
          <reference field="5" count="1" selected="0">
            <x v="9"/>
          </reference>
        </references>
      </pivotArea>
    </format>
    <format dxfId="1001">
      <pivotArea dataOnly="0" labelOnly="1" outline="0" fieldPosition="0">
        <references count="2">
          <reference field="4" count="1">
            <x v="0"/>
          </reference>
          <reference field="5" count="1" selected="0">
            <x v="11"/>
          </reference>
        </references>
      </pivotArea>
    </format>
    <format dxfId="1000">
      <pivotArea dataOnly="0" labelOnly="1" outline="0" fieldPosition="0">
        <references count="2">
          <reference field="4" count="1">
            <x v="1"/>
          </reference>
          <reference field="5" count="1" selected="0">
            <x v="21"/>
          </reference>
        </references>
      </pivotArea>
    </format>
    <format dxfId="999">
      <pivotArea dataOnly="0" labelOnly="1" outline="0" fieldPosition="0">
        <references count="2">
          <reference field="4" count="1">
            <x v="0"/>
          </reference>
          <reference field="5" count="1" selected="0">
            <x v="22"/>
          </reference>
        </references>
      </pivotArea>
    </format>
    <format dxfId="998">
      <pivotArea dataOnly="0" labelOnly="1" outline="0" fieldPosition="0">
        <references count="2">
          <reference field="4" count="1">
            <x v="1"/>
          </reference>
          <reference field="5" count="1" selected="0">
            <x v="29"/>
          </reference>
        </references>
      </pivotArea>
    </format>
    <format dxfId="997">
      <pivotArea dataOnly="0" labelOnly="1" outline="0" fieldPosition="0">
        <references count="2">
          <reference field="4" count="1">
            <x v="0"/>
          </reference>
          <reference field="5" count="1" selected="0">
            <x v="30"/>
          </reference>
        </references>
      </pivotArea>
    </format>
    <format dxfId="996">
      <pivotArea dataOnly="0" labelOnly="1" outline="0" fieldPosition="0">
        <references count="2">
          <reference field="4" count="1">
            <x v="1"/>
          </reference>
          <reference field="5" count="1" selected="0">
            <x v="35"/>
          </reference>
        </references>
      </pivotArea>
    </format>
    <format dxfId="995">
      <pivotArea dataOnly="0" labelOnly="1" outline="0" fieldPosition="0">
        <references count="2">
          <reference field="4" count="1">
            <x v="0"/>
          </reference>
          <reference field="5" count="1" selected="0">
            <x v="36"/>
          </reference>
        </references>
      </pivotArea>
    </format>
    <format dxfId="994">
      <pivotArea dataOnly="0" labelOnly="1" outline="0" fieldPosition="0">
        <references count="2">
          <reference field="4" count="1">
            <x v="1"/>
          </reference>
          <reference field="5" count="1" selected="0">
            <x v="38"/>
          </reference>
        </references>
      </pivotArea>
    </format>
    <format dxfId="993">
      <pivotArea dataOnly="0" labelOnly="1" outline="0" fieldPosition="0">
        <references count="2">
          <reference field="4" count="1">
            <x v="0"/>
          </reference>
          <reference field="5" count="1" selected="0">
            <x v="40"/>
          </reference>
        </references>
      </pivotArea>
    </format>
    <format dxfId="992">
      <pivotArea dataOnly="0" labelOnly="1" outline="0" fieldPosition="0">
        <references count="2">
          <reference field="4" count="1">
            <x v="1"/>
          </reference>
          <reference field="5" count="1" selected="0">
            <x v="49"/>
          </reference>
        </references>
      </pivotArea>
    </format>
    <format dxfId="991">
      <pivotArea dataOnly="0" labelOnly="1" outline="0" fieldPosition="0">
        <references count="2">
          <reference field="4" count="1">
            <x v="0"/>
          </reference>
          <reference field="5" count="1" selected="0">
            <x v="50"/>
          </reference>
        </references>
      </pivotArea>
    </format>
    <format dxfId="990">
      <pivotArea dataOnly="0" labelOnly="1" outline="0" fieldPosition="0">
        <references count="2">
          <reference field="4" count="1">
            <x v="1"/>
          </reference>
          <reference field="5" count="1" selected="0">
            <x v="51"/>
          </reference>
        </references>
      </pivotArea>
    </format>
    <format dxfId="989">
      <pivotArea dataOnly="0" labelOnly="1" outline="0" fieldPosition="0">
        <references count="2">
          <reference field="4" count="1">
            <x v="0"/>
          </reference>
          <reference field="5" count="1" selected="0">
            <x v="54"/>
          </reference>
        </references>
      </pivotArea>
    </format>
    <format dxfId="988">
      <pivotArea dataOnly="0" labelOnly="1" outline="0" fieldPosition="0">
        <references count="2">
          <reference field="4" count="1">
            <x v="1"/>
          </reference>
          <reference field="5" count="1" selected="0">
            <x v="60"/>
          </reference>
        </references>
      </pivotArea>
    </format>
    <format dxfId="987">
      <pivotArea dataOnly="0" labelOnly="1" outline="0" fieldPosition="0">
        <references count="2">
          <reference field="4" count="1">
            <x v="0"/>
          </reference>
          <reference field="5" count="1" selected="0">
            <x v="61"/>
          </reference>
        </references>
      </pivotArea>
    </format>
    <format dxfId="986">
      <pivotArea dataOnly="0" labelOnly="1" outline="0" fieldPosition="0">
        <references count="3">
          <reference field="4" count="1" selected="0">
            <x v="0"/>
          </reference>
          <reference field="5" count="1" selected="0">
            <x v="0"/>
          </reference>
          <reference field="51" count="1">
            <x v="3"/>
          </reference>
        </references>
      </pivotArea>
    </format>
    <format dxfId="985">
      <pivotArea dataOnly="0" labelOnly="1" outline="0" fieldPosition="0">
        <references count="3">
          <reference field="4" count="1" selected="0">
            <x v="0"/>
          </reference>
          <reference field="5" count="1" selected="0">
            <x v="1"/>
          </reference>
          <reference field="51" count="1">
            <x v="0"/>
          </reference>
        </references>
      </pivotArea>
    </format>
    <format dxfId="984">
      <pivotArea dataOnly="0" labelOnly="1" outline="0" fieldPosition="0">
        <references count="3">
          <reference field="4" count="1" selected="0">
            <x v="0"/>
          </reference>
          <reference field="5" count="1" selected="0">
            <x v="3"/>
          </reference>
          <reference field="51" count="1">
            <x v="0"/>
          </reference>
        </references>
      </pivotArea>
    </format>
    <format dxfId="983">
      <pivotArea dataOnly="0" labelOnly="1" outline="0" fieldPosition="0">
        <references count="3">
          <reference field="4" count="1" selected="0">
            <x v="0"/>
          </reference>
          <reference field="5" count="1" selected="0">
            <x v="4"/>
          </reference>
          <reference field="51" count="1">
            <x v="0"/>
          </reference>
        </references>
      </pivotArea>
    </format>
    <format dxfId="982">
      <pivotArea dataOnly="0" labelOnly="1" outline="0" fieldPosition="0">
        <references count="3">
          <reference field="4" count="1" selected="0">
            <x v="1"/>
          </reference>
          <reference field="5" count="1" selected="0">
            <x v="5"/>
          </reference>
          <reference field="51" count="1">
            <x v="3"/>
          </reference>
        </references>
      </pivotArea>
    </format>
    <format dxfId="981">
      <pivotArea dataOnly="0" labelOnly="1" outline="0" fieldPosition="0">
        <references count="3">
          <reference field="4" count="1" selected="0">
            <x v="1"/>
          </reference>
          <reference field="5" count="1" selected="0">
            <x v="6"/>
          </reference>
          <reference field="51" count="1">
            <x v="2"/>
          </reference>
        </references>
      </pivotArea>
    </format>
    <format dxfId="980">
      <pivotArea dataOnly="0" labelOnly="1" outline="0" fieldPosition="0">
        <references count="3">
          <reference field="4" count="1" selected="0">
            <x v="0"/>
          </reference>
          <reference field="5" count="1" selected="0">
            <x v="7"/>
          </reference>
          <reference field="51" count="1">
            <x v="0"/>
          </reference>
        </references>
      </pivotArea>
    </format>
    <format dxfId="979">
      <pivotArea dataOnly="0" labelOnly="1" outline="0" fieldPosition="0">
        <references count="3">
          <reference field="4" count="1" selected="0">
            <x v="0"/>
          </reference>
          <reference field="5" count="1" selected="0">
            <x v="8"/>
          </reference>
          <reference field="51" count="1">
            <x v="0"/>
          </reference>
        </references>
      </pivotArea>
    </format>
    <format dxfId="978">
      <pivotArea dataOnly="0" labelOnly="1" outline="0" fieldPosition="0">
        <references count="3">
          <reference field="4" count="1" selected="0">
            <x v="1"/>
          </reference>
          <reference field="5" count="1" selected="0">
            <x v="10"/>
          </reference>
          <reference field="51" count="1">
            <x v="2"/>
          </reference>
        </references>
      </pivotArea>
    </format>
    <format dxfId="977">
      <pivotArea dataOnly="0" labelOnly="1" outline="0" fieldPosition="0">
        <references count="3">
          <reference field="4" count="1" selected="0">
            <x v="0"/>
          </reference>
          <reference field="5" count="1" selected="0">
            <x v="11"/>
          </reference>
          <reference field="51" count="1">
            <x v="0"/>
          </reference>
        </references>
      </pivotArea>
    </format>
    <format dxfId="976">
      <pivotArea dataOnly="0" labelOnly="1" outline="0" fieldPosition="0">
        <references count="3">
          <reference field="4" count="1" selected="0">
            <x v="0"/>
          </reference>
          <reference field="5" count="1" selected="0">
            <x v="13"/>
          </reference>
          <reference field="51" count="1">
            <x v="1"/>
          </reference>
        </references>
      </pivotArea>
    </format>
    <format dxfId="975">
      <pivotArea dataOnly="0" labelOnly="1" outline="0" fieldPosition="0">
        <references count="3">
          <reference field="4" count="1" selected="0">
            <x v="0"/>
          </reference>
          <reference field="5" count="1" selected="0">
            <x v="14"/>
          </reference>
          <reference field="51" count="1">
            <x v="0"/>
          </reference>
        </references>
      </pivotArea>
    </format>
    <format dxfId="974">
      <pivotArea dataOnly="0" labelOnly="1" outline="0" fieldPosition="0">
        <references count="3">
          <reference field="4" count="1" selected="0">
            <x v="0"/>
          </reference>
          <reference field="5" count="1" selected="0">
            <x v="15"/>
          </reference>
          <reference field="51" count="1">
            <x v="0"/>
          </reference>
        </references>
      </pivotArea>
    </format>
    <format dxfId="973">
      <pivotArea dataOnly="0" labelOnly="1" outline="0" fieldPosition="0">
        <references count="3">
          <reference field="4" count="1" selected="0">
            <x v="0"/>
          </reference>
          <reference field="5" count="1" selected="0">
            <x v="16"/>
          </reference>
          <reference field="51" count="1">
            <x v="3"/>
          </reference>
        </references>
      </pivotArea>
    </format>
    <format dxfId="972">
      <pivotArea dataOnly="0" labelOnly="1" outline="0" fieldPosition="0">
        <references count="3">
          <reference field="4" count="1" selected="0">
            <x v="0"/>
          </reference>
          <reference field="5" count="1" selected="0">
            <x v="17"/>
          </reference>
          <reference field="51" count="1">
            <x v="0"/>
          </reference>
        </references>
      </pivotArea>
    </format>
    <format dxfId="971">
      <pivotArea dataOnly="0" labelOnly="1" outline="0" fieldPosition="0">
        <references count="3">
          <reference field="4" count="1" selected="0">
            <x v="0"/>
          </reference>
          <reference field="5" count="1" selected="0">
            <x v="18"/>
          </reference>
          <reference field="51" count="1">
            <x v="1"/>
          </reference>
        </references>
      </pivotArea>
    </format>
    <format dxfId="970">
      <pivotArea dataOnly="0" labelOnly="1" outline="0" fieldPosition="0">
        <references count="3">
          <reference field="4" count="1" selected="0">
            <x v="0"/>
          </reference>
          <reference field="5" count="1" selected="0">
            <x v="19"/>
          </reference>
          <reference field="51" count="1">
            <x v="0"/>
          </reference>
        </references>
      </pivotArea>
    </format>
    <format dxfId="969">
      <pivotArea dataOnly="0" labelOnly="1" outline="0" fieldPosition="0">
        <references count="3">
          <reference field="4" count="1" selected="0">
            <x v="0"/>
          </reference>
          <reference field="5" count="1" selected="0">
            <x v="20"/>
          </reference>
          <reference field="51" count="1">
            <x v="1"/>
          </reference>
        </references>
      </pivotArea>
    </format>
    <format dxfId="968">
      <pivotArea dataOnly="0" labelOnly="1" outline="0" fieldPosition="0">
        <references count="3">
          <reference field="4" count="1" selected="0">
            <x v="1"/>
          </reference>
          <reference field="5" count="1" selected="0">
            <x v="21"/>
          </reference>
          <reference field="51" count="1">
            <x v="1"/>
          </reference>
        </references>
      </pivotArea>
    </format>
    <format dxfId="967">
      <pivotArea dataOnly="0" labelOnly="1" outline="0" fieldPosition="0">
        <references count="3">
          <reference field="4" count="1" selected="0">
            <x v="0"/>
          </reference>
          <reference field="5" count="1" selected="0">
            <x v="23"/>
          </reference>
          <reference field="51" count="1">
            <x v="0"/>
          </reference>
        </references>
      </pivotArea>
    </format>
    <format dxfId="966">
      <pivotArea dataOnly="0" labelOnly="1" outline="0" fieldPosition="0">
        <references count="3">
          <reference field="4" count="1" selected="0">
            <x v="0"/>
          </reference>
          <reference field="5" count="1" selected="0">
            <x v="24"/>
          </reference>
          <reference field="51" count="1">
            <x v="0"/>
          </reference>
        </references>
      </pivotArea>
    </format>
    <format dxfId="965">
      <pivotArea dataOnly="0" labelOnly="1" outline="0" fieldPosition="0">
        <references count="3">
          <reference field="4" count="1" selected="0">
            <x v="0"/>
          </reference>
          <reference field="5" count="1" selected="0">
            <x v="25"/>
          </reference>
          <reference field="51" count="1">
            <x v="1"/>
          </reference>
        </references>
      </pivotArea>
    </format>
    <format dxfId="964">
      <pivotArea dataOnly="0" labelOnly="1" outline="0" fieldPosition="0">
        <references count="3">
          <reference field="4" count="1" selected="0">
            <x v="0"/>
          </reference>
          <reference field="5" count="1" selected="0">
            <x v="26"/>
          </reference>
          <reference field="51" count="1">
            <x v="0"/>
          </reference>
        </references>
      </pivotArea>
    </format>
    <format dxfId="963">
      <pivotArea dataOnly="0" labelOnly="1" outline="0" fieldPosition="0">
        <references count="3">
          <reference field="4" count="1" selected="0">
            <x v="0"/>
          </reference>
          <reference field="5" count="1" selected="0">
            <x v="28"/>
          </reference>
          <reference field="51" count="1">
            <x v="0"/>
          </reference>
        </references>
      </pivotArea>
    </format>
    <format dxfId="962">
      <pivotArea dataOnly="0" labelOnly="1" outline="0" fieldPosition="0">
        <references count="3">
          <reference field="4" count="1" selected="0">
            <x v="1"/>
          </reference>
          <reference field="5" count="1" selected="0">
            <x v="29"/>
          </reference>
          <reference field="51" count="1">
            <x v="2"/>
          </reference>
        </references>
      </pivotArea>
    </format>
    <format dxfId="961">
      <pivotArea dataOnly="0" labelOnly="1" outline="0" fieldPosition="0">
        <references count="3">
          <reference field="4" count="1" selected="0">
            <x v="0"/>
          </reference>
          <reference field="5" count="1" selected="0">
            <x v="30"/>
          </reference>
          <reference field="51" count="1">
            <x v="0"/>
          </reference>
        </references>
      </pivotArea>
    </format>
    <format dxfId="960">
      <pivotArea dataOnly="0" labelOnly="1" outline="0" fieldPosition="0">
        <references count="3">
          <reference field="4" count="1" selected="0">
            <x v="0"/>
          </reference>
          <reference field="5" count="1" selected="0">
            <x v="31"/>
          </reference>
          <reference field="51" count="1">
            <x v="0"/>
          </reference>
        </references>
      </pivotArea>
    </format>
    <format dxfId="959">
      <pivotArea dataOnly="0" labelOnly="1" outline="0" fieldPosition="0">
        <references count="3">
          <reference field="4" count="1" selected="0">
            <x v="0"/>
          </reference>
          <reference field="5" count="1" selected="0">
            <x v="33"/>
          </reference>
          <reference field="51" count="1">
            <x v="0"/>
          </reference>
        </references>
      </pivotArea>
    </format>
    <format dxfId="958">
      <pivotArea dataOnly="0" labelOnly="1" outline="0" fieldPosition="0">
        <references count="3">
          <reference field="4" count="1" selected="0">
            <x v="0"/>
          </reference>
          <reference field="5" count="1" selected="0">
            <x v="34"/>
          </reference>
          <reference field="51" count="1">
            <x v="0"/>
          </reference>
        </references>
      </pivotArea>
    </format>
    <format dxfId="957">
      <pivotArea dataOnly="0" labelOnly="1" outline="0" fieldPosition="0">
        <references count="3">
          <reference field="4" count="1" selected="0">
            <x v="1"/>
          </reference>
          <reference field="5" count="1" selected="0">
            <x v="35"/>
          </reference>
          <reference field="51" count="1">
            <x v="3"/>
          </reference>
        </references>
      </pivotArea>
    </format>
    <format dxfId="956">
      <pivotArea dataOnly="0" labelOnly="1" outline="0" fieldPosition="0">
        <references count="3">
          <reference field="4" count="1" selected="0">
            <x v="0"/>
          </reference>
          <reference field="5" count="1" selected="0">
            <x v="36"/>
          </reference>
          <reference field="51" count="1">
            <x v="2"/>
          </reference>
        </references>
      </pivotArea>
    </format>
    <format dxfId="955">
      <pivotArea dataOnly="0" labelOnly="1" outline="0" fieldPosition="0">
        <references count="3">
          <reference field="4" count="1" selected="0">
            <x v="0"/>
          </reference>
          <reference field="5" count="1" selected="0">
            <x v="37"/>
          </reference>
          <reference field="51" count="1">
            <x v="0"/>
          </reference>
        </references>
      </pivotArea>
    </format>
    <format dxfId="954">
      <pivotArea dataOnly="0" labelOnly="1" outline="0" fieldPosition="0">
        <references count="3">
          <reference field="4" count="1" selected="0">
            <x v="1"/>
          </reference>
          <reference field="5" count="1" selected="0">
            <x v="38"/>
          </reference>
          <reference field="51" count="1">
            <x v="1"/>
          </reference>
        </references>
      </pivotArea>
    </format>
    <format dxfId="953">
      <pivotArea dataOnly="0" labelOnly="1" outline="0" fieldPosition="0">
        <references count="3">
          <reference field="4" count="1" selected="0">
            <x v="1"/>
          </reference>
          <reference field="5" count="1" selected="0">
            <x v="39"/>
          </reference>
          <reference field="51" count="1">
            <x v="0"/>
          </reference>
        </references>
      </pivotArea>
    </format>
    <format dxfId="952">
      <pivotArea dataOnly="0" labelOnly="1" outline="0" fieldPosition="0">
        <references count="3">
          <reference field="4" count="1" selected="0">
            <x v="0"/>
          </reference>
          <reference field="5" count="1" selected="0">
            <x v="40"/>
          </reference>
          <reference field="51" count="1">
            <x v="0"/>
          </reference>
        </references>
      </pivotArea>
    </format>
    <format dxfId="951">
      <pivotArea dataOnly="0" labelOnly="1" outline="0" fieldPosition="0">
        <references count="3">
          <reference field="4" count="1" selected="0">
            <x v="0"/>
          </reference>
          <reference field="5" count="1" selected="0">
            <x v="41"/>
          </reference>
          <reference field="51" count="1">
            <x v="1"/>
          </reference>
        </references>
      </pivotArea>
    </format>
    <format dxfId="950">
      <pivotArea dataOnly="0" labelOnly="1" outline="0" fieldPosition="0">
        <references count="3">
          <reference field="4" count="1" selected="0">
            <x v="0"/>
          </reference>
          <reference field="5" count="1" selected="0">
            <x v="42"/>
          </reference>
          <reference field="51" count="1">
            <x v="0"/>
          </reference>
        </references>
      </pivotArea>
    </format>
    <format dxfId="949">
      <pivotArea dataOnly="0" labelOnly="1" outline="0" fieldPosition="0">
        <references count="3">
          <reference field="4" count="1" selected="0">
            <x v="0"/>
          </reference>
          <reference field="5" count="1" selected="0">
            <x v="43"/>
          </reference>
          <reference field="51" count="1">
            <x v="0"/>
          </reference>
        </references>
      </pivotArea>
    </format>
    <format dxfId="948">
      <pivotArea dataOnly="0" labelOnly="1" outline="0" fieldPosition="0">
        <references count="3">
          <reference field="4" count="1" selected="0">
            <x v="0"/>
          </reference>
          <reference field="5" count="1" selected="0">
            <x v="44"/>
          </reference>
          <reference field="51" count="1">
            <x v="0"/>
          </reference>
        </references>
      </pivotArea>
    </format>
    <format dxfId="947">
      <pivotArea dataOnly="0" labelOnly="1" outline="0" fieldPosition="0">
        <references count="3">
          <reference field="4" count="1" selected="0">
            <x v="0"/>
          </reference>
          <reference field="5" count="1" selected="0">
            <x v="45"/>
          </reference>
          <reference field="51" count="1">
            <x v="0"/>
          </reference>
        </references>
      </pivotArea>
    </format>
    <format dxfId="946">
      <pivotArea dataOnly="0" labelOnly="1" outline="0" fieldPosition="0">
        <references count="3">
          <reference field="4" count="1" selected="0">
            <x v="0"/>
          </reference>
          <reference field="5" count="1" selected="0">
            <x v="46"/>
          </reference>
          <reference field="51" count="1">
            <x v="3"/>
          </reference>
        </references>
      </pivotArea>
    </format>
    <format dxfId="945">
      <pivotArea dataOnly="0" labelOnly="1" outline="0" fieldPosition="0">
        <references count="3">
          <reference field="4" count="1" selected="0">
            <x v="0"/>
          </reference>
          <reference field="5" count="1" selected="0">
            <x v="47"/>
          </reference>
          <reference field="51" count="1">
            <x v="3"/>
          </reference>
        </references>
      </pivotArea>
    </format>
    <format dxfId="944">
      <pivotArea dataOnly="0" labelOnly="1" outline="0" fieldPosition="0">
        <references count="3">
          <reference field="4" count="1" selected="0">
            <x v="0"/>
          </reference>
          <reference field="5" count="1" selected="0">
            <x v="48"/>
          </reference>
          <reference field="51" count="1">
            <x v="3"/>
          </reference>
        </references>
      </pivotArea>
    </format>
    <format dxfId="943">
      <pivotArea dataOnly="0" labelOnly="1" outline="0" fieldPosition="0">
        <references count="3">
          <reference field="4" count="1" selected="0">
            <x v="1"/>
          </reference>
          <reference field="5" count="1" selected="0">
            <x v="49"/>
          </reference>
          <reference field="51" count="1">
            <x v="3"/>
          </reference>
        </references>
      </pivotArea>
    </format>
    <format dxfId="942">
      <pivotArea dataOnly="0" labelOnly="1" outline="0" fieldPosition="0">
        <references count="3">
          <reference field="4" count="1" selected="0">
            <x v="0"/>
          </reference>
          <reference field="5" count="1" selected="0">
            <x v="50"/>
          </reference>
          <reference field="51" count="1">
            <x v="0"/>
          </reference>
        </references>
      </pivotArea>
    </format>
    <format dxfId="941">
      <pivotArea dataOnly="0" labelOnly="1" outline="0" fieldPosition="0">
        <references count="3">
          <reference field="4" count="1" selected="0">
            <x v="1"/>
          </reference>
          <reference field="5" count="1" selected="0">
            <x v="52"/>
          </reference>
          <reference field="51" count="1">
            <x v="0"/>
          </reference>
        </references>
      </pivotArea>
    </format>
    <format dxfId="940">
      <pivotArea dataOnly="0" labelOnly="1" outline="0" fieldPosition="0">
        <references count="3">
          <reference field="4" count="1" selected="0">
            <x v="1"/>
          </reference>
          <reference field="5" count="1" selected="0">
            <x v="53"/>
          </reference>
          <reference field="51" count="1">
            <x v="3"/>
          </reference>
        </references>
      </pivotArea>
    </format>
    <format dxfId="939">
      <pivotArea dataOnly="0" labelOnly="1" outline="0" fieldPosition="0">
        <references count="3">
          <reference field="4" count="1" selected="0">
            <x v="0"/>
          </reference>
          <reference field="5" count="1" selected="0">
            <x v="54"/>
          </reference>
          <reference field="51" count="1">
            <x v="0"/>
          </reference>
        </references>
      </pivotArea>
    </format>
    <format dxfId="938">
      <pivotArea dataOnly="0" labelOnly="1" outline="0" fieldPosition="0">
        <references count="3">
          <reference field="4" count="1" selected="0">
            <x v="0"/>
          </reference>
          <reference field="5" count="1" selected="0">
            <x v="55"/>
          </reference>
          <reference field="51" count="1">
            <x v="0"/>
          </reference>
        </references>
      </pivotArea>
    </format>
    <format dxfId="937">
      <pivotArea dataOnly="0" labelOnly="1" outline="0" fieldPosition="0">
        <references count="3">
          <reference field="4" count="1" selected="0">
            <x v="0"/>
          </reference>
          <reference field="5" count="1" selected="0">
            <x v="56"/>
          </reference>
          <reference field="51" count="1">
            <x v="0"/>
          </reference>
        </references>
      </pivotArea>
    </format>
    <format dxfId="936">
      <pivotArea dataOnly="0" labelOnly="1" outline="0" fieldPosition="0">
        <references count="3">
          <reference field="4" count="1" selected="0">
            <x v="0"/>
          </reference>
          <reference field="5" count="1" selected="0">
            <x v="57"/>
          </reference>
          <reference field="51" count="1">
            <x v="0"/>
          </reference>
        </references>
      </pivotArea>
    </format>
    <format dxfId="935">
      <pivotArea dataOnly="0" labelOnly="1" outline="0" fieldPosition="0">
        <references count="3">
          <reference field="4" count="1" selected="0">
            <x v="0"/>
          </reference>
          <reference field="5" count="1" selected="0">
            <x v="58"/>
          </reference>
          <reference field="51" count="1">
            <x v="0"/>
          </reference>
        </references>
      </pivotArea>
    </format>
    <format dxfId="934">
      <pivotArea dataOnly="0" labelOnly="1" outline="0" fieldPosition="0">
        <references count="3">
          <reference field="4" count="1" selected="0">
            <x v="0"/>
          </reference>
          <reference field="5" count="1" selected="0">
            <x v="59"/>
          </reference>
          <reference field="51" count="1">
            <x v="0"/>
          </reference>
        </references>
      </pivotArea>
    </format>
    <format dxfId="933">
      <pivotArea dataOnly="0" labelOnly="1" outline="0" fieldPosition="0">
        <references count="3">
          <reference field="4" count="1" selected="0">
            <x v="1"/>
          </reference>
          <reference field="5" count="1" selected="0">
            <x v="60"/>
          </reference>
          <reference field="51" count="1">
            <x v="3"/>
          </reference>
        </references>
      </pivotArea>
    </format>
    <format dxfId="932">
      <pivotArea field="5" type="button" dataOnly="0" labelOnly="1" outline="0" axis="axisRow" fieldPosition="0"/>
    </format>
    <format dxfId="931">
      <pivotArea field="4" type="button" dataOnly="0" labelOnly="1" outline="0" axis="axisRow" fieldPosition="1"/>
    </format>
    <format dxfId="930">
      <pivotArea field="51" type="button" dataOnly="0" labelOnly="1" outline="0" axis="axisRow" fieldPosition="2"/>
    </format>
    <format dxfId="929">
      <pivotArea dataOnly="0" labelOnly="1" outline="0" fieldPosition="0">
        <references count="1">
          <reference field="4294967294" count="2">
            <x v="0"/>
            <x v="1"/>
          </reference>
        </references>
      </pivotArea>
    </format>
    <format dxfId="928">
      <pivotArea dataOnly="0" labelOnly="1" outline="0" fieldPosition="0">
        <references count="2">
          <reference field="4" count="1">
            <x v="0"/>
          </reference>
          <reference field="5" count="1" selected="0">
            <x v="0"/>
          </reference>
        </references>
      </pivotArea>
    </format>
    <format dxfId="927">
      <pivotArea dataOnly="0" labelOnly="1" outline="0" fieldPosition="0">
        <references count="2">
          <reference field="4" count="1">
            <x v="1"/>
          </reference>
          <reference field="5" count="1" selected="0">
            <x v="5"/>
          </reference>
        </references>
      </pivotArea>
    </format>
    <format dxfId="926">
      <pivotArea dataOnly="0" labelOnly="1" outline="0" fieldPosition="0">
        <references count="2">
          <reference field="4" count="1">
            <x v="0"/>
          </reference>
          <reference field="5" count="1" selected="0">
            <x v="7"/>
          </reference>
        </references>
      </pivotArea>
    </format>
    <format dxfId="925">
      <pivotArea dataOnly="0" labelOnly="1" outline="0" fieldPosition="0">
        <references count="2">
          <reference field="4" count="1">
            <x v="1"/>
          </reference>
          <reference field="5" count="1" selected="0">
            <x v="9"/>
          </reference>
        </references>
      </pivotArea>
    </format>
    <format dxfId="924">
      <pivotArea dataOnly="0" labelOnly="1" outline="0" fieldPosition="0">
        <references count="2">
          <reference field="4" count="1">
            <x v="0"/>
          </reference>
          <reference field="5" count="1" selected="0">
            <x v="11"/>
          </reference>
        </references>
      </pivotArea>
    </format>
    <format dxfId="923">
      <pivotArea dataOnly="0" labelOnly="1" outline="0" fieldPosition="0">
        <references count="2">
          <reference field="4" count="1">
            <x v="1"/>
          </reference>
          <reference field="5" count="1" selected="0">
            <x v="21"/>
          </reference>
        </references>
      </pivotArea>
    </format>
    <format dxfId="922">
      <pivotArea dataOnly="0" labelOnly="1" outline="0" fieldPosition="0">
        <references count="2">
          <reference field="4" count="1">
            <x v="0"/>
          </reference>
          <reference field="5" count="1" selected="0">
            <x v="22"/>
          </reference>
        </references>
      </pivotArea>
    </format>
    <format dxfId="921">
      <pivotArea dataOnly="0" labelOnly="1" outline="0" fieldPosition="0">
        <references count="2">
          <reference field="4" count="1">
            <x v="1"/>
          </reference>
          <reference field="5" count="1" selected="0">
            <x v="29"/>
          </reference>
        </references>
      </pivotArea>
    </format>
    <format dxfId="920">
      <pivotArea dataOnly="0" labelOnly="1" outline="0" fieldPosition="0">
        <references count="2">
          <reference field="4" count="1">
            <x v="0"/>
          </reference>
          <reference field="5" count="1" selected="0">
            <x v="30"/>
          </reference>
        </references>
      </pivotArea>
    </format>
    <format dxfId="919">
      <pivotArea dataOnly="0" labelOnly="1" outline="0" fieldPosition="0">
        <references count="2">
          <reference field="4" count="1">
            <x v="1"/>
          </reference>
          <reference field="5" count="1" selected="0">
            <x v="35"/>
          </reference>
        </references>
      </pivotArea>
    </format>
    <format dxfId="918">
      <pivotArea dataOnly="0" labelOnly="1" outline="0" fieldPosition="0">
        <references count="2">
          <reference field="4" count="1">
            <x v="0"/>
          </reference>
          <reference field="5" count="1" selected="0">
            <x v="36"/>
          </reference>
        </references>
      </pivotArea>
    </format>
    <format dxfId="917">
      <pivotArea dataOnly="0" labelOnly="1" outline="0" fieldPosition="0">
        <references count="2">
          <reference field="4" count="1">
            <x v="1"/>
          </reference>
          <reference field="5" count="1" selected="0">
            <x v="38"/>
          </reference>
        </references>
      </pivotArea>
    </format>
    <format dxfId="916">
      <pivotArea dataOnly="0" labelOnly="1" outline="0" fieldPosition="0">
        <references count="2">
          <reference field="4" count="1">
            <x v="0"/>
          </reference>
          <reference field="5" count="1" selected="0">
            <x v="40"/>
          </reference>
        </references>
      </pivotArea>
    </format>
    <format dxfId="915">
      <pivotArea dataOnly="0" labelOnly="1" outline="0" fieldPosition="0">
        <references count="2">
          <reference field="4" count="1">
            <x v="1"/>
          </reference>
          <reference field="5" count="1" selected="0">
            <x v="49"/>
          </reference>
        </references>
      </pivotArea>
    </format>
    <format dxfId="914">
      <pivotArea dataOnly="0" labelOnly="1" outline="0" fieldPosition="0">
        <references count="2">
          <reference field="4" count="1">
            <x v="0"/>
          </reference>
          <reference field="5" count="1" selected="0">
            <x v="50"/>
          </reference>
        </references>
      </pivotArea>
    </format>
    <format dxfId="913">
      <pivotArea dataOnly="0" labelOnly="1" outline="0" fieldPosition="0">
        <references count="2">
          <reference field="4" count="1">
            <x v="1"/>
          </reference>
          <reference field="5" count="1" selected="0">
            <x v="51"/>
          </reference>
        </references>
      </pivotArea>
    </format>
    <format dxfId="912">
      <pivotArea dataOnly="0" labelOnly="1" outline="0" fieldPosition="0">
        <references count="2">
          <reference field="4" count="1">
            <x v="0"/>
          </reference>
          <reference field="5" count="1" selected="0">
            <x v="54"/>
          </reference>
        </references>
      </pivotArea>
    </format>
    <format dxfId="911">
      <pivotArea dataOnly="0" labelOnly="1" outline="0" fieldPosition="0">
        <references count="2">
          <reference field="4" count="1">
            <x v="1"/>
          </reference>
          <reference field="5" count="1" selected="0">
            <x v="60"/>
          </reference>
        </references>
      </pivotArea>
    </format>
    <format dxfId="910">
      <pivotArea dataOnly="0" labelOnly="1" outline="0" fieldPosition="0">
        <references count="2">
          <reference field="4" count="1">
            <x v="0"/>
          </reference>
          <reference field="5" count="1" selected="0">
            <x v="61"/>
          </reference>
        </references>
      </pivotArea>
    </format>
    <format dxfId="909">
      <pivotArea dataOnly="0" labelOnly="1" outline="0" fieldPosition="0">
        <references count="2">
          <reference field="4" count="1">
            <x v="0"/>
          </reference>
          <reference field="5" count="1" selected="0">
            <x v="0"/>
          </reference>
        </references>
      </pivotArea>
    </format>
    <format dxfId="908">
      <pivotArea dataOnly="0" labelOnly="1" outline="0" fieldPosition="0">
        <references count="2">
          <reference field="4" count="1">
            <x v="1"/>
          </reference>
          <reference field="5" count="1" selected="0">
            <x v="5"/>
          </reference>
        </references>
      </pivotArea>
    </format>
    <format dxfId="907">
      <pivotArea dataOnly="0" labelOnly="1" outline="0" fieldPosition="0">
        <references count="2">
          <reference field="4" count="1">
            <x v="0"/>
          </reference>
          <reference field="5" count="1" selected="0">
            <x v="7"/>
          </reference>
        </references>
      </pivotArea>
    </format>
    <format dxfId="906">
      <pivotArea dataOnly="0" labelOnly="1" outline="0" fieldPosition="0">
        <references count="2">
          <reference field="4" count="1">
            <x v="1"/>
          </reference>
          <reference field="5" count="1" selected="0">
            <x v="9"/>
          </reference>
        </references>
      </pivotArea>
    </format>
    <format dxfId="905">
      <pivotArea dataOnly="0" labelOnly="1" outline="0" fieldPosition="0">
        <references count="2">
          <reference field="4" count="1">
            <x v="0"/>
          </reference>
          <reference field="5" count="1" selected="0">
            <x v="11"/>
          </reference>
        </references>
      </pivotArea>
    </format>
    <format dxfId="904">
      <pivotArea dataOnly="0" labelOnly="1" outline="0" fieldPosition="0">
        <references count="2">
          <reference field="4" count="1">
            <x v="1"/>
          </reference>
          <reference field="5" count="1" selected="0">
            <x v="21"/>
          </reference>
        </references>
      </pivotArea>
    </format>
    <format dxfId="903">
      <pivotArea dataOnly="0" labelOnly="1" outline="0" fieldPosition="0">
        <references count="2">
          <reference field="4" count="1">
            <x v="0"/>
          </reference>
          <reference field="5" count="1" selected="0">
            <x v="22"/>
          </reference>
        </references>
      </pivotArea>
    </format>
    <format dxfId="902">
      <pivotArea dataOnly="0" labelOnly="1" outline="0" fieldPosition="0">
        <references count="2">
          <reference field="4" count="1">
            <x v="1"/>
          </reference>
          <reference field="5" count="1" selected="0">
            <x v="29"/>
          </reference>
        </references>
      </pivotArea>
    </format>
    <format dxfId="901">
      <pivotArea dataOnly="0" labelOnly="1" outline="0" fieldPosition="0">
        <references count="2">
          <reference field="4" count="1">
            <x v="0"/>
          </reference>
          <reference field="5" count="1" selected="0">
            <x v="30"/>
          </reference>
        </references>
      </pivotArea>
    </format>
    <format dxfId="900">
      <pivotArea dataOnly="0" labelOnly="1" outline="0" fieldPosition="0">
        <references count="2">
          <reference field="4" count="1">
            <x v="1"/>
          </reference>
          <reference field="5" count="1" selected="0">
            <x v="35"/>
          </reference>
        </references>
      </pivotArea>
    </format>
    <format dxfId="899">
      <pivotArea dataOnly="0" labelOnly="1" outline="0" fieldPosition="0">
        <references count="2">
          <reference field="4" count="1">
            <x v="0"/>
          </reference>
          <reference field="5" count="1" selected="0">
            <x v="36"/>
          </reference>
        </references>
      </pivotArea>
    </format>
    <format dxfId="898">
      <pivotArea dataOnly="0" labelOnly="1" outline="0" fieldPosition="0">
        <references count="2">
          <reference field="4" count="1">
            <x v="1"/>
          </reference>
          <reference field="5" count="1" selected="0">
            <x v="38"/>
          </reference>
        </references>
      </pivotArea>
    </format>
    <format dxfId="897">
      <pivotArea dataOnly="0" labelOnly="1" outline="0" fieldPosition="0">
        <references count="2">
          <reference field="4" count="1">
            <x v="0"/>
          </reference>
          <reference field="5" count="1" selected="0">
            <x v="40"/>
          </reference>
        </references>
      </pivotArea>
    </format>
    <format dxfId="896">
      <pivotArea dataOnly="0" labelOnly="1" outline="0" fieldPosition="0">
        <references count="2">
          <reference field="4" count="1">
            <x v="1"/>
          </reference>
          <reference field="5" count="1" selected="0">
            <x v="49"/>
          </reference>
        </references>
      </pivotArea>
    </format>
    <format dxfId="895">
      <pivotArea dataOnly="0" labelOnly="1" outline="0" fieldPosition="0">
        <references count="2">
          <reference field="4" count="1">
            <x v="0"/>
          </reference>
          <reference field="5" count="1" selected="0">
            <x v="50"/>
          </reference>
        </references>
      </pivotArea>
    </format>
    <format dxfId="894">
      <pivotArea dataOnly="0" labelOnly="1" outline="0" fieldPosition="0">
        <references count="2">
          <reference field="4" count="1">
            <x v="1"/>
          </reference>
          <reference field="5" count="1" selected="0">
            <x v="51"/>
          </reference>
        </references>
      </pivotArea>
    </format>
    <format dxfId="893">
      <pivotArea dataOnly="0" labelOnly="1" outline="0" fieldPosition="0">
        <references count="2">
          <reference field="4" count="1">
            <x v="0"/>
          </reference>
          <reference field="5" count="1" selected="0">
            <x v="54"/>
          </reference>
        </references>
      </pivotArea>
    </format>
    <format dxfId="892">
      <pivotArea dataOnly="0" labelOnly="1" outline="0" fieldPosition="0">
        <references count="2">
          <reference field="4" count="1">
            <x v="1"/>
          </reference>
          <reference field="5" count="1" selected="0">
            <x v="60"/>
          </reference>
        </references>
      </pivotArea>
    </format>
    <format dxfId="891">
      <pivotArea dataOnly="0" labelOnly="1" outline="0" fieldPosition="0">
        <references count="2">
          <reference field="4" count="1">
            <x v="0"/>
          </reference>
          <reference field="5" count="1" selected="0">
            <x v="61"/>
          </reference>
        </references>
      </pivotArea>
    </format>
    <format dxfId="890">
      <pivotArea dataOnly="0" labelOnly="1" outline="0" fieldPosition="0">
        <references count="2">
          <reference field="4" count="1">
            <x v="0"/>
          </reference>
          <reference field="5" count="1" selected="0">
            <x v="28"/>
          </reference>
        </references>
      </pivotArea>
    </format>
    <format dxfId="889">
      <pivotArea dataOnly="0" labelOnly="1" outline="0" fieldPosition="0">
        <references count="2">
          <reference field="4" count="1">
            <x v="0"/>
          </reference>
          <reference field="5" count="1" selected="0">
            <x v="22"/>
          </reference>
        </references>
      </pivotArea>
    </format>
    <format dxfId="888">
      <pivotArea dataOnly="0" labelOnly="1" outline="0" fieldPosition="0">
        <references count="2">
          <reference field="4" count="1">
            <x v="1"/>
          </reference>
          <reference field="5" count="1" selected="0">
            <x v="5"/>
          </reference>
        </references>
      </pivotArea>
    </format>
    <format dxfId="887">
      <pivotArea dataOnly="0" labelOnly="1" outline="0" fieldPosition="0">
        <references count="2">
          <reference field="4" count="1">
            <x v="0"/>
          </reference>
          <reference field="5" count="1" selected="0">
            <x v="12"/>
          </reference>
        </references>
      </pivotArea>
    </format>
    <format dxfId="886">
      <pivotArea dataOnly="0" labelOnly="1" outline="0" fieldPosition="0">
        <references count="2">
          <reference field="4" count="1">
            <x v="1"/>
          </reference>
          <reference field="5" count="1" selected="0">
            <x v="51"/>
          </reference>
        </references>
      </pivotArea>
    </format>
    <format dxfId="885">
      <pivotArea dataOnly="0" labelOnly="1" outline="0" fieldPosition="0">
        <references count="2">
          <reference field="4" count="1">
            <x v="1"/>
          </reference>
          <reference field="5" count="1" selected="0">
            <x v="5"/>
          </reference>
        </references>
      </pivotArea>
    </format>
    <format dxfId="884">
      <pivotArea dataOnly="0" labelOnly="1" outline="0" fieldPosition="0">
        <references count="2">
          <reference field="4" count="1">
            <x v="0"/>
          </reference>
          <reference field="5" count="1" selected="0">
            <x v="12"/>
          </reference>
        </references>
      </pivotArea>
    </format>
    <format dxfId="883">
      <pivotArea dataOnly="0" labelOnly="1" outline="0" fieldPosition="0">
        <references count="2">
          <reference field="4" count="1">
            <x v="1"/>
          </reference>
          <reference field="5" count="1" selected="0">
            <x v="51"/>
          </reference>
        </references>
      </pivotArea>
    </format>
    <format dxfId="882">
      <pivotArea dataOnly="0" labelOnly="1" outline="0" fieldPosition="0">
        <references count="2">
          <reference field="4" count="1">
            <x v="0"/>
          </reference>
          <reference field="5" count="1" selected="0">
            <x v="1"/>
          </reference>
        </references>
      </pivotArea>
    </format>
    <format dxfId="881">
      <pivotArea dataOnly="0" labelOnly="1" outline="0" fieldPosition="0">
        <references count="2">
          <reference field="4" count="1">
            <x v="1"/>
          </reference>
          <reference field="5" count="1" selected="0">
            <x v="39"/>
          </reference>
        </references>
      </pivotArea>
    </format>
    <format dxfId="880">
      <pivotArea dataOnly="0" labelOnly="1" outline="0" fieldPosition="0">
        <references count="2">
          <reference field="4" count="1">
            <x v="0"/>
          </reference>
          <reference field="5" count="1" selected="0">
            <x v="45"/>
          </reference>
        </references>
      </pivotArea>
    </format>
    <format dxfId="879">
      <pivotArea dataOnly="0" labelOnly="1" outline="0" fieldPosition="0">
        <references count="2">
          <reference field="4" count="1">
            <x v="0"/>
          </reference>
          <reference field="5" count="1" selected="0">
            <x v="2"/>
          </reference>
        </references>
      </pivotArea>
    </format>
    <format dxfId="878">
      <pivotArea dataOnly="0" labelOnly="1" outline="0" fieldPosition="0">
        <references count="2">
          <reference field="4" count="1">
            <x v="0"/>
          </reference>
          <reference field="5" count="1" selected="0">
            <x v="7"/>
          </reference>
        </references>
      </pivotArea>
    </format>
    <format dxfId="877">
      <pivotArea dataOnly="0" labelOnly="1" outline="0" fieldPosition="0">
        <references count="2">
          <reference field="4" count="1">
            <x v="0"/>
          </reference>
          <reference field="5" count="1" selected="0">
            <x v="7"/>
          </reference>
        </references>
      </pivotArea>
    </format>
    <format dxfId="876">
      <pivotArea dataOnly="0" labelOnly="1" outline="0" fieldPosition="0">
        <references count="2">
          <reference field="4" count="1">
            <x v="0"/>
          </reference>
          <reference field="5" count="1" selected="0">
            <x v="0"/>
          </reference>
        </references>
      </pivotArea>
    </format>
    <format dxfId="875">
      <pivotArea dataOnly="0" labelOnly="1" outline="0" fieldPosition="0">
        <references count="2">
          <reference field="4" count="1">
            <x v="1"/>
          </reference>
          <reference field="5" count="1" selected="0">
            <x v="60"/>
          </reference>
        </references>
      </pivotArea>
    </format>
    <format dxfId="874">
      <pivotArea dataOnly="0" labelOnly="1" outline="0" fieldPosition="0">
        <references count="2">
          <reference field="4" count="1">
            <x v="0"/>
          </reference>
          <reference field="5" count="1" selected="0">
            <x v="0"/>
          </reference>
        </references>
      </pivotArea>
    </format>
    <format dxfId="873">
      <pivotArea dataOnly="0" labelOnly="1" outline="0" fieldPosition="0">
        <references count="2">
          <reference field="4" count="1">
            <x v="1"/>
          </reference>
          <reference field="5" count="1" selected="0">
            <x v="60"/>
          </reference>
        </references>
      </pivotArea>
    </format>
    <format dxfId="872">
      <pivotArea dataOnly="0" labelOnly="1" outline="0" fieldPosition="0">
        <references count="2">
          <reference field="4" count="1">
            <x v="0"/>
          </reference>
          <reference field="5" count="1" selected="0">
            <x v="4"/>
          </reference>
        </references>
      </pivotArea>
    </format>
    <format dxfId="871">
      <pivotArea dataOnly="0" labelOnly="1" outline="0" fieldPosition="0">
        <references count="2">
          <reference field="4" count="1">
            <x v="1"/>
          </reference>
          <reference field="5" count="1" selected="0">
            <x v="9"/>
          </reference>
        </references>
      </pivotArea>
    </format>
    <format dxfId="870">
      <pivotArea dataOnly="0" labelOnly="1" outline="0" fieldPosition="0">
        <references count="2">
          <reference field="4" count="1">
            <x v="0"/>
          </reference>
          <reference field="5" count="1" selected="0">
            <x v="31"/>
          </reference>
        </references>
      </pivotArea>
    </format>
    <format dxfId="869">
      <pivotArea dataOnly="0" labelOnly="1" outline="0" fieldPosition="0">
        <references count="2">
          <reference field="4" count="1">
            <x v="1"/>
          </reference>
          <reference field="5" count="1" selected="0">
            <x v="35"/>
          </reference>
        </references>
      </pivotArea>
    </format>
    <format dxfId="868">
      <pivotArea dataOnly="0" labelOnly="1" outline="0" fieldPosition="0">
        <references count="2">
          <reference field="4" count="1">
            <x v="0"/>
          </reference>
          <reference field="5" count="1" selected="0">
            <x v="36"/>
          </reference>
        </references>
      </pivotArea>
    </format>
    <format dxfId="867">
      <pivotArea dataOnly="0" labelOnly="1" outline="0" fieldPosition="0">
        <references count="2">
          <reference field="4" count="1">
            <x v="1"/>
          </reference>
          <reference field="5" count="1" selected="0">
            <x v="38"/>
          </reference>
        </references>
      </pivotArea>
    </format>
    <format dxfId="866">
      <pivotArea dataOnly="0" labelOnly="1" outline="0" fieldPosition="0">
        <references count="2">
          <reference field="4" count="1">
            <x v="0"/>
          </reference>
          <reference field="5" count="1" selected="0">
            <x v="42"/>
          </reference>
        </references>
      </pivotArea>
    </format>
    <format dxfId="865">
      <pivotArea dataOnly="0" labelOnly="1" outline="0" fieldPosition="0">
        <references count="2">
          <reference field="4" count="1">
            <x v="1"/>
          </reference>
          <reference field="5" count="1" selected="0">
            <x v="49"/>
          </reference>
        </references>
      </pivotArea>
    </format>
    <format dxfId="864">
      <pivotArea dataOnly="0" labelOnly="1" outline="0" fieldPosition="0">
        <references count="2">
          <reference field="4" count="1">
            <x v="0"/>
          </reference>
          <reference field="5" count="1" selected="0">
            <x v="54"/>
          </reference>
        </references>
      </pivotArea>
    </format>
    <format dxfId="863">
      <pivotArea dataOnly="0" labelOnly="1" outline="0" fieldPosition="0">
        <references count="2">
          <reference field="4" count="1">
            <x v="0"/>
          </reference>
          <reference field="5" count="1" selected="0">
            <x v="4"/>
          </reference>
        </references>
      </pivotArea>
    </format>
    <format dxfId="862">
      <pivotArea dataOnly="0" labelOnly="1" outline="0" fieldPosition="0">
        <references count="2">
          <reference field="4" count="1">
            <x v="1"/>
          </reference>
          <reference field="5" count="1" selected="0">
            <x v="9"/>
          </reference>
        </references>
      </pivotArea>
    </format>
    <format dxfId="861">
      <pivotArea dataOnly="0" labelOnly="1" outline="0" fieldPosition="0">
        <references count="2">
          <reference field="4" count="1">
            <x v="0"/>
          </reference>
          <reference field="5" count="1" selected="0">
            <x v="31"/>
          </reference>
        </references>
      </pivotArea>
    </format>
    <format dxfId="860">
      <pivotArea dataOnly="0" labelOnly="1" outline="0" fieldPosition="0">
        <references count="2">
          <reference field="4" count="1">
            <x v="1"/>
          </reference>
          <reference field="5" count="1" selected="0">
            <x v="35"/>
          </reference>
        </references>
      </pivotArea>
    </format>
    <format dxfId="859">
      <pivotArea dataOnly="0" labelOnly="1" outline="0" fieldPosition="0">
        <references count="2">
          <reference field="4" count="1">
            <x v="0"/>
          </reference>
          <reference field="5" count="1" selected="0">
            <x v="36"/>
          </reference>
        </references>
      </pivotArea>
    </format>
    <format dxfId="858">
      <pivotArea dataOnly="0" labelOnly="1" outline="0" fieldPosition="0">
        <references count="2">
          <reference field="4" count="1">
            <x v="1"/>
          </reference>
          <reference field="5" count="1" selected="0">
            <x v="38"/>
          </reference>
        </references>
      </pivotArea>
    </format>
    <format dxfId="857">
      <pivotArea dataOnly="0" labelOnly="1" outline="0" fieldPosition="0">
        <references count="2">
          <reference field="4" count="1">
            <x v="0"/>
          </reference>
          <reference field="5" count="1" selected="0">
            <x v="42"/>
          </reference>
        </references>
      </pivotArea>
    </format>
    <format dxfId="856">
      <pivotArea dataOnly="0" labelOnly="1" outline="0" fieldPosition="0">
        <references count="2">
          <reference field="4" count="1">
            <x v="1"/>
          </reference>
          <reference field="5" count="1" selected="0">
            <x v="49"/>
          </reference>
        </references>
      </pivotArea>
    </format>
    <format dxfId="855">
      <pivotArea dataOnly="0" labelOnly="1" outline="0" fieldPosition="0">
        <references count="2">
          <reference field="4" count="1">
            <x v="0"/>
          </reference>
          <reference field="5" count="1" selected="0">
            <x v="54"/>
          </reference>
        </references>
      </pivotArea>
    </format>
    <format dxfId="854">
      <pivotArea dataOnly="0" labelOnly="1" outline="0" fieldPosition="0">
        <references count="2">
          <reference field="4" count="1">
            <x v="0"/>
          </reference>
          <reference field="5" count="1" selected="0">
            <x v="4"/>
          </reference>
        </references>
      </pivotArea>
    </format>
    <format dxfId="853">
      <pivotArea dataOnly="0" labelOnly="1" outline="0" fieldPosition="0">
        <references count="2">
          <reference field="4" count="1">
            <x v="1"/>
          </reference>
          <reference field="5" count="1" selected="0">
            <x v="9"/>
          </reference>
        </references>
      </pivotArea>
    </format>
    <format dxfId="852">
      <pivotArea dataOnly="0" labelOnly="1" outline="0" fieldPosition="0">
        <references count="2">
          <reference field="4" count="1">
            <x v="0"/>
          </reference>
          <reference field="5" count="1" selected="0">
            <x v="31"/>
          </reference>
        </references>
      </pivotArea>
    </format>
    <format dxfId="851">
      <pivotArea dataOnly="0" labelOnly="1" outline="0" fieldPosition="0">
        <references count="2">
          <reference field="4" count="1">
            <x v="1"/>
          </reference>
          <reference field="5" count="1" selected="0">
            <x v="35"/>
          </reference>
        </references>
      </pivotArea>
    </format>
    <format dxfId="850">
      <pivotArea dataOnly="0" labelOnly="1" outline="0" fieldPosition="0">
        <references count="2">
          <reference field="4" count="1">
            <x v="0"/>
          </reference>
          <reference field="5" count="1" selected="0">
            <x v="36"/>
          </reference>
        </references>
      </pivotArea>
    </format>
    <format dxfId="849">
      <pivotArea dataOnly="0" labelOnly="1" outline="0" fieldPosition="0">
        <references count="2">
          <reference field="4" count="1">
            <x v="1"/>
          </reference>
          <reference field="5" count="1" selected="0">
            <x v="38"/>
          </reference>
        </references>
      </pivotArea>
    </format>
    <format dxfId="848">
      <pivotArea dataOnly="0" labelOnly="1" outline="0" fieldPosition="0">
        <references count="2">
          <reference field="4" count="1">
            <x v="0"/>
          </reference>
          <reference field="5" count="1" selected="0">
            <x v="42"/>
          </reference>
        </references>
      </pivotArea>
    </format>
    <format dxfId="847">
      <pivotArea dataOnly="0" labelOnly="1" outline="0" fieldPosition="0">
        <references count="2">
          <reference field="4" count="1">
            <x v="1"/>
          </reference>
          <reference field="5" count="1" selected="0">
            <x v="49"/>
          </reference>
        </references>
      </pivotArea>
    </format>
    <format dxfId="846">
      <pivotArea dataOnly="0" labelOnly="1" outline="0" fieldPosition="0">
        <references count="2">
          <reference field="4" count="1">
            <x v="0"/>
          </reference>
          <reference field="5" count="1" selected="0">
            <x v="54"/>
          </reference>
        </references>
      </pivotArea>
    </format>
    <format dxfId="845">
      <pivotArea dataOnly="0" labelOnly="1" outline="0" fieldPosition="0">
        <references count="2">
          <reference field="4" count="1">
            <x v="0"/>
          </reference>
          <reference field="5" count="1" selected="0">
            <x v="11"/>
          </reference>
        </references>
      </pivotArea>
    </format>
    <format dxfId="844">
      <pivotArea dataOnly="0" labelOnly="1" outline="0" fieldPosition="0">
        <references count="2">
          <reference field="4" count="1">
            <x v="0"/>
          </reference>
          <reference field="5" count="1" selected="0">
            <x v="11"/>
          </reference>
        </references>
      </pivotArea>
    </format>
    <format dxfId="843">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842">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841">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840">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839">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838">
      <pivotArea dataOnly="0" labelOnly="1" outline="0" fieldPosition="0">
        <references count="2">
          <reference field="4" count="1">
            <x v="0"/>
          </reference>
          <reference field="5" count="1" selected="0">
            <x v="0"/>
          </reference>
        </references>
      </pivotArea>
    </format>
    <format dxfId="837">
      <pivotArea dataOnly="0" labelOnly="1" outline="0" fieldPosition="0">
        <references count="2">
          <reference field="4" count="1">
            <x v="1"/>
          </reference>
          <reference field="5" count="1" selected="0">
            <x v="5"/>
          </reference>
        </references>
      </pivotArea>
    </format>
    <format dxfId="836">
      <pivotArea dataOnly="0" labelOnly="1" outline="0" fieldPosition="0">
        <references count="2">
          <reference field="4" count="1">
            <x v="0"/>
          </reference>
          <reference field="5" count="1" selected="0">
            <x v="7"/>
          </reference>
        </references>
      </pivotArea>
    </format>
    <format dxfId="835">
      <pivotArea dataOnly="0" labelOnly="1" outline="0" fieldPosition="0">
        <references count="2">
          <reference field="4" count="1">
            <x v="1"/>
          </reference>
          <reference field="5" count="1" selected="0">
            <x v="9"/>
          </reference>
        </references>
      </pivotArea>
    </format>
    <format dxfId="834">
      <pivotArea dataOnly="0" labelOnly="1" outline="0" fieldPosition="0">
        <references count="2">
          <reference field="4" count="1">
            <x v="0"/>
          </reference>
          <reference field="5" count="1" selected="0">
            <x v="11"/>
          </reference>
        </references>
      </pivotArea>
    </format>
    <format dxfId="833">
      <pivotArea dataOnly="0" labelOnly="1" outline="0" fieldPosition="0">
        <references count="2">
          <reference field="4" count="1">
            <x v="1"/>
          </reference>
          <reference field="5" count="1" selected="0">
            <x v="21"/>
          </reference>
        </references>
      </pivotArea>
    </format>
    <format dxfId="832">
      <pivotArea dataOnly="0" labelOnly="1" outline="0" fieldPosition="0">
        <references count="2">
          <reference field="4" count="1">
            <x v="0"/>
          </reference>
          <reference field="5" count="1" selected="0">
            <x v="22"/>
          </reference>
        </references>
      </pivotArea>
    </format>
    <format dxfId="831">
      <pivotArea dataOnly="0" labelOnly="1" outline="0" fieldPosition="0">
        <references count="2">
          <reference field="4" count="1">
            <x v="1"/>
          </reference>
          <reference field="5" count="1" selected="0">
            <x v="29"/>
          </reference>
        </references>
      </pivotArea>
    </format>
    <format dxfId="830">
      <pivotArea dataOnly="0" labelOnly="1" outline="0" fieldPosition="0">
        <references count="2">
          <reference field="4" count="1">
            <x v="0"/>
          </reference>
          <reference field="5" count="1" selected="0">
            <x v="30"/>
          </reference>
        </references>
      </pivotArea>
    </format>
    <format dxfId="829">
      <pivotArea dataOnly="0" labelOnly="1" outline="0" fieldPosition="0">
        <references count="2">
          <reference field="4" count="1">
            <x v="1"/>
          </reference>
          <reference field="5" count="1" selected="0">
            <x v="35"/>
          </reference>
        </references>
      </pivotArea>
    </format>
    <format dxfId="828">
      <pivotArea dataOnly="0" labelOnly="1" outline="0" fieldPosition="0">
        <references count="2">
          <reference field="4" count="1">
            <x v="0"/>
          </reference>
          <reference field="5" count="1" selected="0">
            <x v="36"/>
          </reference>
        </references>
      </pivotArea>
    </format>
    <format dxfId="827">
      <pivotArea dataOnly="0" labelOnly="1" outline="0" fieldPosition="0">
        <references count="2">
          <reference field="4" count="1">
            <x v="1"/>
          </reference>
          <reference field="5" count="1" selected="0">
            <x v="38"/>
          </reference>
        </references>
      </pivotArea>
    </format>
    <format dxfId="826">
      <pivotArea dataOnly="0" labelOnly="1" outline="0" fieldPosition="0">
        <references count="2">
          <reference field="4" count="1">
            <x v="0"/>
          </reference>
          <reference field="5" count="1" selected="0">
            <x v="40"/>
          </reference>
        </references>
      </pivotArea>
    </format>
    <format dxfId="825">
      <pivotArea dataOnly="0" labelOnly="1" outline="0" fieldPosition="0">
        <references count="2">
          <reference field="4" count="1">
            <x v="1"/>
          </reference>
          <reference field="5" count="1" selected="0">
            <x v="49"/>
          </reference>
        </references>
      </pivotArea>
    </format>
    <format dxfId="824">
      <pivotArea dataOnly="0" labelOnly="1" outline="0" fieldPosition="0">
        <references count="2">
          <reference field="4" count="1">
            <x v="0"/>
          </reference>
          <reference field="5" count="1" selected="0">
            <x v="50"/>
          </reference>
        </references>
      </pivotArea>
    </format>
    <format dxfId="823">
      <pivotArea dataOnly="0" labelOnly="1" outline="0" fieldPosition="0">
        <references count="2">
          <reference field="4" count="1">
            <x v="1"/>
          </reference>
          <reference field="5" count="1" selected="0">
            <x v="51"/>
          </reference>
        </references>
      </pivotArea>
    </format>
    <format dxfId="822">
      <pivotArea dataOnly="0" labelOnly="1" outline="0" fieldPosition="0">
        <references count="2">
          <reference field="4" count="1">
            <x v="0"/>
          </reference>
          <reference field="5" count="1" selected="0">
            <x v="54"/>
          </reference>
        </references>
      </pivotArea>
    </format>
    <format dxfId="821">
      <pivotArea dataOnly="0" labelOnly="1" outline="0" fieldPosition="0">
        <references count="2">
          <reference field="4" count="1">
            <x v="1"/>
          </reference>
          <reference field="5" count="1" selected="0">
            <x v="60"/>
          </reference>
        </references>
      </pivotArea>
    </format>
    <format dxfId="820">
      <pivotArea dataOnly="0" labelOnly="1" outline="0" fieldPosition="0">
        <references count="2">
          <reference field="4" count="1">
            <x v="0"/>
          </reference>
          <reference field="5" count="1" selected="0">
            <x v="61"/>
          </reference>
        </references>
      </pivotArea>
    </format>
    <format dxfId="819">
      <pivotArea dataOnly="0" labelOnly="1" outline="0" fieldPosition="0">
        <references count="2">
          <reference field="4" count="1">
            <x v="0"/>
          </reference>
          <reference field="5" count="1" selected="0">
            <x v="0"/>
          </reference>
        </references>
      </pivotArea>
    </format>
    <format dxfId="818">
      <pivotArea dataOnly="0" labelOnly="1" outline="0" fieldPosition="0">
        <references count="2">
          <reference field="4" count="1">
            <x v="1"/>
          </reference>
          <reference field="5" count="1" selected="0">
            <x v="5"/>
          </reference>
        </references>
      </pivotArea>
    </format>
    <format dxfId="817">
      <pivotArea dataOnly="0" labelOnly="1" outline="0" fieldPosition="0">
        <references count="2">
          <reference field="4" count="1">
            <x v="0"/>
          </reference>
          <reference field="5" count="1" selected="0">
            <x v="7"/>
          </reference>
        </references>
      </pivotArea>
    </format>
    <format dxfId="816">
      <pivotArea dataOnly="0" labelOnly="1" outline="0" fieldPosition="0">
        <references count="2">
          <reference field="4" count="1">
            <x v="1"/>
          </reference>
          <reference field="5" count="1" selected="0">
            <x v="9"/>
          </reference>
        </references>
      </pivotArea>
    </format>
    <format dxfId="815">
      <pivotArea dataOnly="0" labelOnly="1" outline="0" fieldPosition="0">
        <references count="2">
          <reference field="4" count="1">
            <x v="0"/>
          </reference>
          <reference field="5" count="1" selected="0">
            <x v="11"/>
          </reference>
        </references>
      </pivotArea>
    </format>
    <format dxfId="814">
      <pivotArea dataOnly="0" labelOnly="1" outline="0" fieldPosition="0">
        <references count="2">
          <reference field="4" count="1">
            <x v="1"/>
          </reference>
          <reference field="5" count="1" selected="0">
            <x v="21"/>
          </reference>
        </references>
      </pivotArea>
    </format>
    <format dxfId="813">
      <pivotArea dataOnly="0" labelOnly="1" outline="0" fieldPosition="0">
        <references count="2">
          <reference field="4" count="1">
            <x v="0"/>
          </reference>
          <reference field="5" count="1" selected="0">
            <x v="22"/>
          </reference>
        </references>
      </pivotArea>
    </format>
    <format dxfId="812">
      <pivotArea dataOnly="0" labelOnly="1" outline="0" fieldPosition="0">
        <references count="2">
          <reference field="4" count="1">
            <x v="1"/>
          </reference>
          <reference field="5" count="1" selected="0">
            <x v="29"/>
          </reference>
        </references>
      </pivotArea>
    </format>
    <format dxfId="811">
      <pivotArea dataOnly="0" labelOnly="1" outline="0" fieldPosition="0">
        <references count="2">
          <reference field="4" count="1">
            <x v="0"/>
          </reference>
          <reference field="5" count="1" selected="0">
            <x v="30"/>
          </reference>
        </references>
      </pivotArea>
    </format>
    <format dxfId="810">
      <pivotArea dataOnly="0" labelOnly="1" outline="0" fieldPosition="0">
        <references count="2">
          <reference field="4" count="1">
            <x v="1"/>
          </reference>
          <reference field="5" count="1" selected="0">
            <x v="35"/>
          </reference>
        </references>
      </pivotArea>
    </format>
    <format dxfId="809">
      <pivotArea dataOnly="0" labelOnly="1" outline="0" fieldPosition="0">
        <references count="2">
          <reference field="4" count="1">
            <x v="0"/>
          </reference>
          <reference field="5" count="1" selected="0">
            <x v="36"/>
          </reference>
        </references>
      </pivotArea>
    </format>
    <format dxfId="808">
      <pivotArea dataOnly="0" labelOnly="1" outline="0" fieldPosition="0">
        <references count="2">
          <reference field="4" count="1">
            <x v="1"/>
          </reference>
          <reference field="5" count="1" selected="0">
            <x v="38"/>
          </reference>
        </references>
      </pivotArea>
    </format>
    <format dxfId="807">
      <pivotArea dataOnly="0" labelOnly="1" outline="0" fieldPosition="0">
        <references count="2">
          <reference field="4" count="1">
            <x v="0"/>
          </reference>
          <reference field="5" count="1" selected="0">
            <x v="40"/>
          </reference>
        </references>
      </pivotArea>
    </format>
    <format dxfId="806">
      <pivotArea dataOnly="0" labelOnly="1" outline="0" fieldPosition="0">
        <references count="2">
          <reference field="4" count="1">
            <x v="1"/>
          </reference>
          <reference field="5" count="1" selected="0">
            <x v="49"/>
          </reference>
        </references>
      </pivotArea>
    </format>
    <format dxfId="805">
      <pivotArea dataOnly="0" labelOnly="1" outline="0" fieldPosition="0">
        <references count="2">
          <reference field="4" count="1">
            <x v="0"/>
          </reference>
          <reference field="5" count="1" selected="0">
            <x v="50"/>
          </reference>
        </references>
      </pivotArea>
    </format>
    <format dxfId="804">
      <pivotArea dataOnly="0" labelOnly="1" outline="0" fieldPosition="0">
        <references count="2">
          <reference field="4" count="1">
            <x v="1"/>
          </reference>
          <reference field="5" count="1" selected="0">
            <x v="51"/>
          </reference>
        </references>
      </pivotArea>
    </format>
    <format dxfId="803">
      <pivotArea dataOnly="0" labelOnly="1" outline="0" fieldPosition="0">
        <references count="2">
          <reference field="4" count="1">
            <x v="0"/>
          </reference>
          <reference field="5" count="1" selected="0">
            <x v="54"/>
          </reference>
        </references>
      </pivotArea>
    </format>
    <format dxfId="802">
      <pivotArea dataOnly="0" labelOnly="1" outline="0" fieldPosition="0">
        <references count="2">
          <reference field="4" count="1">
            <x v="1"/>
          </reference>
          <reference field="5" count="1" selected="0">
            <x v="60"/>
          </reference>
        </references>
      </pivotArea>
    </format>
    <format dxfId="801">
      <pivotArea dataOnly="0" labelOnly="1" outline="0" fieldPosition="0">
        <references count="2">
          <reference field="4" count="1">
            <x v="0"/>
          </reference>
          <reference field="5" count="1" selected="0">
            <x v="61"/>
          </reference>
        </references>
      </pivotArea>
    </format>
    <format dxfId="800">
      <pivotArea outline="0" fieldPosition="0">
        <references count="2">
          <reference field="4294967294" count="1" selected="0">
            <x v="1"/>
          </reference>
          <reference field="5" count="1" selected="0">
            <x v="60"/>
          </reference>
        </references>
      </pivotArea>
    </format>
    <format dxfId="799">
      <pivotArea outline="0" fieldPosition="0">
        <references count="4">
          <reference field="4294967294" count="1" selected="0">
            <x v="0"/>
          </reference>
          <reference field="4" count="1" selected="0">
            <x v="0"/>
          </reference>
          <reference field="5" count="1" selected="0">
            <x v="4"/>
          </reference>
          <reference field="51" count="1" selected="0">
            <x v="5"/>
          </reference>
        </references>
      </pivotArea>
    </format>
  </formats>
  <conditionalFormats count="4">
    <conditionalFormat priority="15">
      <pivotAreas count="1">
        <pivotArea type="data" outline="0" collapsedLevelsAreSubtotals="1" fieldPosition="0">
          <references count="1">
            <reference field="4294967294" count="1" selected="0">
              <x v="1"/>
            </reference>
          </references>
        </pivotArea>
      </pivotAreas>
    </conditionalFormat>
    <conditionalFormat priority="14">
      <pivotAreas count="1">
        <pivotArea type="data" outline="0" collapsedLevelsAreSubtotals="1" fieldPosition="0">
          <references count="1">
            <reference field="4294967294" count="1" selected="0">
              <x v="1"/>
            </reference>
          </references>
        </pivotArea>
      </pivotAreas>
    </conditionalFormat>
    <conditionalFormat priority="13">
      <pivotAreas count="1">
        <pivotArea type="data" outline="0" collapsedLevelsAreSubtotals="1" fieldPosition="0">
          <references count="1">
            <reference field="4294967294" count="1" selected="0">
              <x v="1"/>
            </reference>
          </references>
        </pivotArea>
      </pivotAreas>
    </conditionalFormat>
    <conditionalFormat priority="12">
      <pivotAreas count="1">
        <pivotArea type="data" outline="0" collapsedLevelsAreSubtotals="1" fieldPosition="0">
          <references count="1">
            <reference field="4294967294" count="1" selected="0">
              <x v="1"/>
            </reference>
          </references>
        </pivotArea>
      </pivotAreas>
    </conditionalFormat>
  </conditional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2" rowHeaderCaption="Objetivos Estrategicos">
  <location ref="A43:F48" firstHeaderRow="1" firstDataRow="2" firstDataCol="1"/>
  <pivotFields count="52">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1"/>
        <item x="3"/>
        <item x="4"/>
        <item m="1" x="5"/>
        <item x="2"/>
        <item t="default"/>
      </items>
    </pivotField>
  </pivotFields>
  <rowFields count="1">
    <field x="1"/>
  </rowFields>
  <rowItems count="4">
    <i>
      <x/>
    </i>
    <i>
      <x v="1"/>
    </i>
    <i>
      <x v="2"/>
    </i>
    <i>
      <x v="3"/>
    </i>
  </rowItems>
  <colFields count="1">
    <field x="51"/>
  </colFields>
  <colItems count="5">
    <i>
      <x/>
    </i>
    <i>
      <x v="1"/>
    </i>
    <i>
      <x v="2"/>
    </i>
    <i>
      <x v="3"/>
    </i>
    <i>
      <x v="5"/>
    </i>
  </colItems>
  <dataFields count="1">
    <dataField name="Cuenta de DESEMPEÑO FINAL 1erTRIMESTRE" fld="51" subtotal="count" showDataAs="percentOfRow" baseField="0" baseItem="0" numFmtId="10"/>
  </dataFields>
  <formats count="19">
    <format dxfId="18">
      <pivotArea outline="0" collapsedLevelsAreSubtotals="1" fieldPosition="0"/>
    </format>
    <format dxfId="17">
      <pivotArea outline="0" collapsedLevelsAreSubtotals="1" fieldPosition="0"/>
    </format>
    <format dxfId="16">
      <pivotArea outline="0" fieldPosition="0">
        <references count="1">
          <reference field="4294967294" count="1">
            <x v="0"/>
          </reference>
        </references>
      </pivotArea>
    </format>
    <format dxfId="15">
      <pivotArea dataOnly="0" labelOnly="1" fieldPosition="0">
        <references count="1">
          <reference field="1" count="0"/>
        </references>
      </pivotArea>
    </format>
    <format dxfId="14">
      <pivotArea outline="0" fieldPosition="0">
        <references count="1">
          <reference field="4294967294" count="1">
            <x v="0"/>
          </reference>
        </references>
      </pivotArea>
    </format>
    <format dxfId="13">
      <pivotArea outline="0" collapsedLevelsAreSubtotals="1" fieldPosition="0"/>
    </format>
    <format dxfId="12">
      <pivotArea field="1" type="button" dataOnly="0" labelOnly="1" outline="0" axis="axisRow" fieldPosition="0"/>
    </format>
    <format dxfId="11">
      <pivotArea dataOnly="0" labelOnly="1" fieldPosition="0">
        <references count="1">
          <reference field="1" count="0"/>
        </references>
      </pivotArea>
    </format>
    <format dxfId="10">
      <pivotArea dataOnly="0" labelOnly="1" grandRow="1" outline="0" fieldPosition="0"/>
    </format>
    <format dxfId="9">
      <pivotArea dataOnly="0" labelOnly="1" fieldPosition="0">
        <references count="1">
          <reference field="51" count="0"/>
        </references>
      </pivotArea>
    </format>
    <format dxfId="8">
      <pivotArea dataOnly="0" labelOnly="1" grandCol="1" outline="0" fieldPosition="0"/>
    </format>
    <format dxfId="7">
      <pivotArea outline="0" collapsedLevelsAreSubtotals="1" fieldPosition="0"/>
    </format>
    <format dxfId="6">
      <pivotArea dataOnly="0" labelOnly="1" fieldPosition="0">
        <references count="1">
          <reference field="51" count="0"/>
        </references>
      </pivotArea>
    </format>
    <format dxfId="5">
      <pivotArea dataOnly="0" labelOnly="1" grandCol="1" outline="0" fieldPosition="0"/>
    </format>
    <format dxfId="4">
      <pivotArea field="1" type="button" dataOnly="0" labelOnly="1" outline="0" axis="axisRow" fieldPosition="0"/>
    </format>
    <format dxfId="3">
      <pivotArea outline="0" collapsedLevelsAreSubtotals="1" fieldPosition="0"/>
    </format>
    <format dxfId="2">
      <pivotArea field="1" type="button" dataOnly="0" labelOnly="1" outline="0" axis="axisRow" fieldPosition="0"/>
    </format>
    <format dxfId="1">
      <pivotArea dataOnly="0" labelOnly="1" fieldPosition="0">
        <references count="1">
          <reference field="1" count="0"/>
        </references>
      </pivotArea>
    </format>
    <format dxfId="0">
      <pivotArea dataOnly="0" labelOnly="1" fieldPosition="0">
        <references count="1">
          <reference field="51" count="0"/>
        </references>
      </pivotArea>
    </format>
  </formats>
  <chartFormats count="4">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1" series="1">
      <pivotArea type="data" outline="0" fieldPosition="0">
        <references count="2">
          <reference field="4294967294" count="1" selected="0">
            <x v="0"/>
          </reference>
          <reference field="51" count="1" selected="0">
            <x v="3"/>
          </reference>
        </references>
      </pivotArea>
    </chartFormat>
    <chartFormat chart="1" format="23" series="1">
      <pivotArea type="data" outline="0" fieldPosition="0">
        <references count="2">
          <reference field="4294967294" count="1" selected="0">
            <x v="0"/>
          </reference>
          <reference field="51" count="1" selected="0">
            <x v="2"/>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149:E153" firstHeaderRow="0" firstDataRow="1" firstDataCol="3" rowPageCount="1" colPageCount="1"/>
  <pivotFields count="52">
    <pivotField compact="0" outline="0" showAll="0" defaultSubtotal="0"/>
    <pivotField compact="0" outline="0" showAll="0" defaultSubtotal="0"/>
    <pivotField compact="0" outline="0" showAll="0" defaultSubtotal="0"/>
    <pivotField axis="axisPage"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5">
        <item x="25"/>
        <item x="13"/>
        <item x="23"/>
        <item x="11"/>
        <item x="30"/>
        <item x="8"/>
        <item x="9"/>
        <item m="1" x="63"/>
        <item x="36"/>
        <item m="1" x="59"/>
        <item x="7"/>
        <item x="50"/>
        <item m="1" x="62"/>
        <item x="4"/>
        <item x="53"/>
        <item x="17"/>
        <item x="6"/>
        <item x="26"/>
        <item x="5"/>
        <item x="47"/>
        <item x="46"/>
        <item x="40"/>
        <item x="2"/>
        <item x="28"/>
        <item x="12"/>
        <item x="52"/>
        <item x="20"/>
        <item x="1"/>
        <item x="0"/>
        <item x="38"/>
        <item x="55"/>
        <item x="32"/>
        <item x="22"/>
        <item x="19"/>
        <item x="49"/>
        <item x="41"/>
        <item x="44"/>
        <item x="24"/>
        <item x="33"/>
        <item x="15"/>
        <item x="16"/>
        <item x="10"/>
        <item x="37"/>
        <item x="51"/>
        <item x="18"/>
        <item x="14"/>
        <item m="1" x="56"/>
        <item m="1" x="58"/>
        <item m="1" x="61"/>
        <item x="39"/>
        <item x="21"/>
        <item x="3"/>
        <item x="34"/>
        <item m="1" x="64"/>
        <item m="1" x="57"/>
        <item x="43"/>
        <item x="54"/>
        <item m="1" x="60"/>
        <item x="31"/>
        <item x="48"/>
        <item x="27"/>
        <item x="42"/>
        <item x="29"/>
        <item x="35"/>
        <item x="45"/>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dataField="1" compact="0" outline="0" showAll="0" defaultSubtotal="0"/>
    <pivotField axis="axisRow" compact="0" outline="0" showAll="0" defaultSubtotal="0">
      <items count="6">
        <item x="0"/>
        <item x="1"/>
        <item x="3"/>
        <item x="4"/>
        <item m="1" x="5"/>
        <item x="2"/>
      </items>
    </pivotField>
  </pivotFields>
  <rowFields count="3">
    <field x="5"/>
    <field x="4"/>
    <field x="51"/>
  </rowFields>
  <rowItems count="4">
    <i>
      <x/>
      <x/>
      <x v="3"/>
    </i>
    <i>
      <x v="17"/>
      <x/>
      <x v="5"/>
    </i>
    <i>
      <x v="23"/>
      <x/>
      <x/>
    </i>
    <i>
      <x v="60"/>
      <x v="1"/>
      <x v="3"/>
    </i>
  </rowItems>
  <colFields count="1">
    <field x="-2"/>
  </colFields>
  <colItems count="2">
    <i>
      <x/>
    </i>
    <i i="1">
      <x v="1"/>
    </i>
  </colItems>
  <pageFields count="1">
    <pageField fld="3" item="5" hier="-1"/>
  </pageFields>
  <dataFields count="2">
    <dataField name="Suma de Meta" fld="9" baseField="51" baseItem="4" numFmtId="9"/>
    <dataField name="Suma de RESULTADO 1er TRIMESTRE" fld="50" baseField="0" baseItem="0" numFmtId="9"/>
  </dataFields>
  <formats count="3">
    <format dxfId="21">
      <pivotArea outline="0" collapsedLevelsAreSubtotals="1" fieldPosition="0">
        <references count="1">
          <reference field="4294967294" count="1" selected="0">
            <x v="1"/>
          </reference>
        </references>
      </pivotArea>
    </format>
    <format dxfId="20">
      <pivotArea outline="0" collapsedLevelsAreSubtotals="1" fieldPosition="0">
        <references count="3">
          <reference field="4" count="1" selected="0">
            <x v="0"/>
          </reference>
          <reference field="5" count="1" selected="0">
            <x v="4"/>
          </reference>
          <reference field="51" count="1" selected="0">
            <x v="0"/>
          </reference>
        </references>
      </pivotArea>
    </format>
    <format dxfId="19">
      <pivotArea outline="0" collapsedLevelsAreSubtotals="1" fieldPosition="0">
        <references count="1">
          <reference field="5" count="1" selected="0">
            <x v="60"/>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71:E127" firstHeaderRow="0" firstDataRow="1" firstDataCol="3" rowPageCount="1" colPageCount="1"/>
  <pivotFields count="52">
    <pivotField compact="0" outline="0" showAll="0" defaultSubtotal="0"/>
    <pivotField compact="0" outline="0" showAll="0" defaultSubtotal="0">
      <items count="4">
        <item x="3"/>
        <item x="2"/>
        <item x="1"/>
        <item x="0"/>
      </items>
    </pivotField>
    <pivotField compact="0" outline="0" showAll="0" defaultSubtotal="0"/>
    <pivotField axis="axisPage"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5">
        <item x="25"/>
        <item x="13"/>
        <item x="23"/>
        <item x="11"/>
        <item x="30"/>
        <item x="8"/>
        <item x="9"/>
        <item m="1" x="63"/>
        <item x="36"/>
        <item m="1" x="59"/>
        <item x="7"/>
        <item x="50"/>
        <item m="1" x="62"/>
        <item x="4"/>
        <item x="53"/>
        <item x="17"/>
        <item x="6"/>
        <item x="26"/>
        <item x="5"/>
        <item x="47"/>
        <item x="46"/>
        <item x="40"/>
        <item x="2"/>
        <item x="28"/>
        <item x="12"/>
        <item x="52"/>
        <item x="20"/>
        <item x="1"/>
        <item x="0"/>
        <item x="38"/>
        <item x="55"/>
        <item x="32"/>
        <item x="22"/>
        <item x="19"/>
        <item x="49"/>
        <item x="41"/>
        <item x="44"/>
        <item x="24"/>
        <item x="33"/>
        <item x="15"/>
        <item x="16"/>
        <item x="10"/>
        <item x="37"/>
        <item x="51"/>
        <item x="18"/>
        <item x="14"/>
        <item m="1" x="56"/>
        <item m="1" x="58"/>
        <item m="1" x="61"/>
        <item x="39"/>
        <item x="21"/>
        <item x="3"/>
        <item x="34"/>
        <item m="1" x="64"/>
        <item m="1" x="57"/>
        <item x="43"/>
        <item x="54"/>
        <item m="1" x="60"/>
        <item x="31"/>
        <item x="48"/>
        <item x="27"/>
        <item x="42"/>
        <item x="29"/>
        <item x="35"/>
        <item x="45"/>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dataField="1" compact="0" outline="0" showAll="0" defaultSubtotal="0"/>
    <pivotField axis="axisRow" compact="0" outline="0" showAll="0" defaultSubtotal="0">
      <items count="6">
        <item x="0"/>
        <item x="1"/>
        <item x="3"/>
        <item x="4"/>
        <item m="1" x="5"/>
        <item x="2"/>
      </items>
    </pivotField>
  </pivotFields>
  <rowFields count="3">
    <field x="5"/>
    <field x="4"/>
    <field x="51"/>
  </rowFields>
  <rowItems count="56">
    <i>
      <x/>
      <x/>
      <x v="3"/>
    </i>
    <i>
      <x v="1"/>
      <x/>
      <x/>
    </i>
    <i>
      <x v="2"/>
      <x/>
      <x v="5"/>
    </i>
    <i>
      <x v="3"/>
      <x/>
      <x/>
    </i>
    <i>
      <x v="4"/>
      <x/>
      <x v="5"/>
    </i>
    <i>
      <x v="5"/>
      <x v="1"/>
      <x v="3"/>
    </i>
    <i>
      <x v="6"/>
      <x v="1"/>
      <x v="1"/>
    </i>
    <i>
      <x v="8"/>
      <x/>
      <x/>
    </i>
    <i>
      <x v="10"/>
      <x v="1"/>
      <x v="1"/>
    </i>
    <i>
      <x v="11"/>
      <x/>
      <x/>
    </i>
    <i>
      <x v="13"/>
      <x/>
      <x v="2"/>
    </i>
    <i>
      <x v="14"/>
      <x/>
      <x/>
    </i>
    <i>
      <x v="15"/>
      <x/>
      <x/>
    </i>
    <i>
      <x v="16"/>
      <x/>
      <x/>
    </i>
    <i>
      <x v="17"/>
      <x/>
      <x v="5"/>
    </i>
    <i>
      <x v="18"/>
      <x/>
      <x/>
    </i>
    <i>
      <x v="19"/>
      <x/>
      <x/>
    </i>
    <i>
      <x v="20"/>
      <x/>
      <x v="1"/>
    </i>
    <i>
      <x v="21"/>
      <x v="1"/>
      <x v="1"/>
    </i>
    <i>
      <x v="22"/>
      <x/>
      <x v="1"/>
    </i>
    <i>
      <x v="23"/>
      <x/>
      <x/>
    </i>
    <i>
      <x v="24"/>
      <x/>
      <x/>
    </i>
    <i>
      <x v="25"/>
      <x/>
      <x v="1"/>
    </i>
    <i>
      <x v="26"/>
      <x/>
      <x/>
    </i>
    <i>
      <x v="27"/>
      <x/>
      <x/>
    </i>
    <i>
      <x v="28"/>
      <x/>
      <x/>
    </i>
    <i>
      <x v="29"/>
      <x v="1"/>
      <x v="3"/>
    </i>
    <i>
      <x v="30"/>
      <x/>
      <x v="3"/>
    </i>
    <i>
      <x v="31"/>
      <x/>
      <x/>
    </i>
    <i>
      <x v="32"/>
      <x/>
      <x v="5"/>
    </i>
    <i>
      <x v="33"/>
      <x/>
      <x/>
    </i>
    <i>
      <x v="34"/>
      <x/>
      <x/>
    </i>
    <i>
      <x v="35"/>
      <x v="1"/>
      <x v="3"/>
    </i>
    <i>
      <x v="36"/>
      <x/>
      <x v="1"/>
    </i>
    <i>
      <x v="37"/>
      <x/>
      <x/>
    </i>
    <i>
      <x v="38"/>
      <x v="1"/>
      <x v="1"/>
    </i>
    <i>
      <x v="39"/>
      <x v="1"/>
      <x/>
    </i>
    <i>
      <x v="40"/>
      <x/>
      <x/>
    </i>
    <i>
      <x v="41"/>
      <x/>
      <x v="5"/>
    </i>
    <i>
      <x v="42"/>
      <x/>
      <x/>
    </i>
    <i>
      <x v="43"/>
      <x/>
      <x v="1"/>
    </i>
    <i>
      <x v="44"/>
      <x/>
      <x/>
    </i>
    <i>
      <x v="45"/>
      <x/>
      <x/>
    </i>
    <i>
      <x v="49"/>
      <x v="1"/>
      <x v="3"/>
    </i>
    <i>
      <x v="50"/>
      <x/>
      <x/>
    </i>
    <i>
      <x v="51"/>
      <x v="1"/>
      <x v="5"/>
    </i>
    <i>
      <x v="52"/>
      <x v="1"/>
      <x/>
    </i>
    <i>
      <x v="55"/>
      <x/>
      <x v="2"/>
    </i>
    <i>
      <x v="56"/>
      <x/>
      <x/>
    </i>
    <i>
      <x v="58"/>
      <x/>
      <x/>
    </i>
    <i>
      <x v="59"/>
      <x/>
      <x/>
    </i>
    <i>
      <x v="60"/>
      <x v="1"/>
      <x v="3"/>
    </i>
    <i>
      <x v="61"/>
      <x/>
      <x v="5"/>
    </i>
    <i>
      <x v="62"/>
      <x v="1"/>
      <x/>
    </i>
    <i>
      <x v="63"/>
      <x/>
      <x/>
    </i>
    <i>
      <x v="64"/>
      <x/>
      <x v="5"/>
    </i>
  </rowItems>
  <colFields count="1">
    <field x="-2"/>
  </colFields>
  <colItems count="2">
    <i>
      <x/>
    </i>
    <i i="1">
      <x v="1"/>
    </i>
  </colItems>
  <pageFields count="1">
    <pageField fld="3" hier="-1"/>
  </pageFields>
  <dataFields count="2">
    <dataField name="META 1ER TRIMESTRE" fld="9" baseField="51" baseItem="4"/>
    <dataField name="RESULTADO" fld="50" baseField="51" baseItem="4"/>
  </dataFields>
  <formats count="686">
    <format dxfId="707">
      <pivotArea outline="0" collapsedLevelsAreSubtotals="1" fieldPosition="0"/>
    </format>
    <format dxfId="706">
      <pivotArea outline="0" collapsedLevelsAreSubtotals="1" fieldPosition="0"/>
    </format>
    <format dxfId="705">
      <pivotArea outline="0" collapsedLevelsAreSubtotals="1" fieldPosition="0"/>
    </format>
    <format dxfId="704">
      <pivotArea field="1" type="button" dataOnly="0" labelOnly="1" outline="0"/>
    </format>
    <format dxfId="703">
      <pivotArea dataOnly="0" labelOnly="1" grandRow="1" outline="0" fieldPosition="0"/>
    </format>
    <format dxfId="702">
      <pivotArea dataOnly="0" labelOnly="1" grandCol="1" outline="0" fieldPosition="0"/>
    </format>
    <format dxfId="701">
      <pivotArea outline="0" collapsedLevelsAreSubtotals="1" fieldPosition="0"/>
    </format>
    <format dxfId="700">
      <pivotArea dataOnly="0" labelOnly="1" grandCol="1" outline="0" fieldPosition="0"/>
    </format>
    <format dxfId="699">
      <pivotArea field="1" type="button" dataOnly="0" labelOnly="1" outline="0"/>
    </format>
    <format dxfId="698">
      <pivotArea outline="0" collapsedLevelsAreSubtotals="1" fieldPosition="0"/>
    </format>
    <format dxfId="697">
      <pivotArea field="1" type="button" dataOnly="0" labelOnly="1" outline="0"/>
    </format>
    <format dxfId="696">
      <pivotArea field="3" type="button" dataOnly="0" labelOnly="1" outline="0" axis="axisPage" fieldPosition="0"/>
    </format>
    <format dxfId="695">
      <pivotArea outline="0" collapsedLevelsAreSubtotals="1" fieldPosition="0"/>
    </format>
    <format dxfId="694">
      <pivotArea field="3" type="button" dataOnly="0" labelOnly="1" outline="0" axis="axisPage" fieldPosition="0"/>
    </format>
    <format dxfId="693">
      <pivotArea dataOnly="0" labelOnly="1" fieldPosition="0">
        <references count="1">
          <reference field="3" count="0"/>
        </references>
      </pivotArea>
    </format>
    <format dxfId="692">
      <pivotArea dataOnly="0" labelOnly="1" grandRow="1" outline="0" fieldPosition="0"/>
    </format>
    <format dxfId="691">
      <pivotArea outline="0" collapsedLevelsAreSubtotals="1" fieldPosition="0"/>
    </format>
    <format dxfId="690">
      <pivotArea dataOnly="0" labelOnly="1" fieldPosition="0">
        <references count="1">
          <reference field="3" count="0"/>
        </references>
      </pivotArea>
    </format>
    <format dxfId="689">
      <pivotArea dataOnly="0" labelOnly="1" grandRow="1" outline="0" fieldPosition="0"/>
    </format>
    <format dxfId="688">
      <pivotArea dataOnly="0" labelOnly="1" grandRow="1" outline="0" fieldPosition="0"/>
    </format>
    <format dxfId="68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86">
      <pivotArea dataOnly="0" labelOnly="1" outline="0" fieldPosition="0">
        <references count="1">
          <reference field="5" count="12">
            <x v="50"/>
            <x v="51"/>
            <x v="52"/>
            <x v="53"/>
            <x v="54"/>
            <x v="55"/>
            <x v="56"/>
            <x v="57"/>
            <x v="58"/>
            <x v="59"/>
            <x v="60"/>
            <x v="61"/>
          </reference>
        </references>
      </pivotArea>
    </format>
    <format dxfId="685">
      <pivotArea outline="0" collapsedLevelsAreSubtotals="1" fieldPosition="0"/>
    </format>
    <format dxfId="684">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83">
      <pivotArea dataOnly="0" labelOnly="1" outline="0" fieldPosition="0">
        <references count="1">
          <reference field="5" count="12">
            <x v="50"/>
            <x v="51"/>
            <x v="52"/>
            <x v="53"/>
            <x v="54"/>
            <x v="55"/>
            <x v="56"/>
            <x v="57"/>
            <x v="58"/>
            <x v="59"/>
            <x v="60"/>
            <x v="61"/>
          </reference>
        </references>
      </pivotArea>
    </format>
    <format dxfId="682">
      <pivotArea dataOnly="0" labelOnly="1" outline="0" fieldPosition="0">
        <references count="2">
          <reference field="4" count="1">
            <x v="0"/>
          </reference>
          <reference field="5" count="1" selected="0">
            <x v="0"/>
          </reference>
        </references>
      </pivotArea>
    </format>
    <format dxfId="681">
      <pivotArea dataOnly="0" labelOnly="1" outline="0" fieldPosition="0">
        <references count="2">
          <reference field="4" count="1">
            <x v="1"/>
          </reference>
          <reference field="5" count="1" selected="0">
            <x v="5"/>
          </reference>
        </references>
      </pivotArea>
    </format>
    <format dxfId="680">
      <pivotArea dataOnly="0" labelOnly="1" outline="0" fieldPosition="0">
        <references count="2">
          <reference field="4" count="1">
            <x v="0"/>
          </reference>
          <reference field="5" count="1" selected="0">
            <x v="7"/>
          </reference>
        </references>
      </pivotArea>
    </format>
    <format dxfId="679">
      <pivotArea dataOnly="0" labelOnly="1" outline="0" fieldPosition="0">
        <references count="2">
          <reference field="4" count="1">
            <x v="1"/>
          </reference>
          <reference field="5" count="1" selected="0">
            <x v="9"/>
          </reference>
        </references>
      </pivotArea>
    </format>
    <format dxfId="678">
      <pivotArea dataOnly="0" labelOnly="1" outline="0" fieldPosition="0">
        <references count="2">
          <reference field="4" count="1">
            <x v="0"/>
          </reference>
          <reference field="5" count="1" selected="0">
            <x v="11"/>
          </reference>
        </references>
      </pivotArea>
    </format>
    <format dxfId="677">
      <pivotArea dataOnly="0" labelOnly="1" outline="0" fieldPosition="0">
        <references count="2">
          <reference field="4" count="1">
            <x v="1"/>
          </reference>
          <reference field="5" count="1" selected="0">
            <x v="21"/>
          </reference>
        </references>
      </pivotArea>
    </format>
    <format dxfId="676">
      <pivotArea dataOnly="0" labelOnly="1" outline="0" fieldPosition="0">
        <references count="2">
          <reference field="4" count="1">
            <x v="0"/>
          </reference>
          <reference field="5" count="1" selected="0">
            <x v="22"/>
          </reference>
        </references>
      </pivotArea>
    </format>
    <format dxfId="675">
      <pivotArea dataOnly="0" labelOnly="1" outline="0" fieldPosition="0">
        <references count="2">
          <reference field="4" count="1">
            <x v="1"/>
          </reference>
          <reference field="5" count="1" selected="0">
            <x v="29"/>
          </reference>
        </references>
      </pivotArea>
    </format>
    <format dxfId="674">
      <pivotArea dataOnly="0" labelOnly="1" outline="0" fieldPosition="0">
        <references count="2">
          <reference field="4" count="1">
            <x v="0"/>
          </reference>
          <reference field="5" count="1" selected="0">
            <x v="30"/>
          </reference>
        </references>
      </pivotArea>
    </format>
    <format dxfId="673">
      <pivotArea dataOnly="0" labelOnly="1" outline="0" fieldPosition="0">
        <references count="2">
          <reference field="4" count="1">
            <x v="1"/>
          </reference>
          <reference field="5" count="1" selected="0">
            <x v="35"/>
          </reference>
        </references>
      </pivotArea>
    </format>
    <format dxfId="672">
      <pivotArea dataOnly="0" labelOnly="1" outline="0" fieldPosition="0">
        <references count="2">
          <reference field="4" count="1">
            <x v="0"/>
          </reference>
          <reference field="5" count="1" selected="0">
            <x v="36"/>
          </reference>
        </references>
      </pivotArea>
    </format>
    <format dxfId="671">
      <pivotArea dataOnly="0" labelOnly="1" outline="0" fieldPosition="0">
        <references count="2">
          <reference field="4" count="1">
            <x v="1"/>
          </reference>
          <reference field="5" count="1" selected="0">
            <x v="38"/>
          </reference>
        </references>
      </pivotArea>
    </format>
    <format dxfId="670">
      <pivotArea dataOnly="0" labelOnly="1" outline="0" fieldPosition="0">
        <references count="2">
          <reference field="4" count="1">
            <x v="0"/>
          </reference>
          <reference field="5" count="1" selected="0">
            <x v="40"/>
          </reference>
        </references>
      </pivotArea>
    </format>
    <format dxfId="669">
      <pivotArea dataOnly="0" labelOnly="1" outline="0" fieldPosition="0">
        <references count="2">
          <reference field="4" count="1">
            <x v="1"/>
          </reference>
          <reference field="5" count="1" selected="0">
            <x v="49"/>
          </reference>
        </references>
      </pivotArea>
    </format>
    <format dxfId="668">
      <pivotArea dataOnly="0" labelOnly="1" outline="0" fieldPosition="0">
        <references count="2">
          <reference field="4" count="1">
            <x v="0"/>
          </reference>
          <reference field="5" count="1" selected="0">
            <x v="50"/>
          </reference>
        </references>
      </pivotArea>
    </format>
    <format dxfId="667">
      <pivotArea dataOnly="0" labelOnly="1" outline="0" fieldPosition="0">
        <references count="2">
          <reference field="4" count="1">
            <x v="1"/>
          </reference>
          <reference field="5" count="1" selected="0">
            <x v="51"/>
          </reference>
        </references>
      </pivotArea>
    </format>
    <format dxfId="666">
      <pivotArea dataOnly="0" labelOnly="1" outline="0" fieldPosition="0">
        <references count="2">
          <reference field="4" count="1">
            <x v="0"/>
          </reference>
          <reference field="5" count="1" selected="0">
            <x v="54"/>
          </reference>
        </references>
      </pivotArea>
    </format>
    <format dxfId="665">
      <pivotArea dataOnly="0" labelOnly="1" outline="0" fieldPosition="0">
        <references count="2">
          <reference field="4" count="1">
            <x v="1"/>
          </reference>
          <reference field="5" count="1" selected="0">
            <x v="60"/>
          </reference>
        </references>
      </pivotArea>
    </format>
    <format dxfId="664">
      <pivotArea dataOnly="0" labelOnly="1" outline="0" fieldPosition="0">
        <references count="2">
          <reference field="4" count="1">
            <x v="0"/>
          </reference>
          <reference field="5" count="1" selected="0">
            <x v="61"/>
          </reference>
        </references>
      </pivotArea>
    </format>
    <format dxfId="663">
      <pivotArea dataOnly="0" labelOnly="1" outline="0" fieldPosition="0">
        <references count="3">
          <reference field="4" count="1" selected="0">
            <x v="0"/>
          </reference>
          <reference field="5" count="1" selected="0">
            <x v="0"/>
          </reference>
          <reference field="51" count="1">
            <x v="3"/>
          </reference>
        </references>
      </pivotArea>
    </format>
    <format dxfId="662">
      <pivotArea dataOnly="0" labelOnly="1" outline="0" fieldPosition="0">
        <references count="3">
          <reference field="4" count="1" selected="0">
            <x v="0"/>
          </reference>
          <reference field="5" count="1" selected="0">
            <x v="1"/>
          </reference>
          <reference field="51" count="1">
            <x v="0"/>
          </reference>
        </references>
      </pivotArea>
    </format>
    <format dxfId="661">
      <pivotArea dataOnly="0" labelOnly="1" outline="0" fieldPosition="0">
        <references count="3">
          <reference field="4" count="1" selected="0">
            <x v="0"/>
          </reference>
          <reference field="5" count="1" selected="0">
            <x v="3"/>
          </reference>
          <reference field="51" count="1">
            <x v="0"/>
          </reference>
        </references>
      </pivotArea>
    </format>
    <format dxfId="660">
      <pivotArea dataOnly="0" labelOnly="1" outline="0" fieldPosition="0">
        <references count="3">
          <reference field="4" count="1" selected="0">
            <x v="0"/>
          </reference>
          <reference field="5" count="1" selected="0">
            <x v="4"/>
          </reference>
          <reference field="51" count="1">
            <x v="0"/>
          </reference>
        </references>
      </pivotArea>
    </format>
    <format dxfId="659">
      <pivotArea dataOnly="0" labelOnly="1" outline="0" fieldPosition="0">
        <references count="3">
          <reference field="4" count="1" selected="0">
            <x v="1"/>
          </reference>
          <reference field="5" count="1" selected="0">
            <x v="5"/>
          </reference>
          <reference field="51" count="1">
            <x v="3"/>
          </reference>
        </references>
      </pivotArea>
    </format>
    <format dxfId="658">
      <pivotArea dataOnly="0" labelOnly="1" outline="0" fieldPosition="0">
        <references count="3">
          <reference field="4" count="1" selected="0">
            <x v="1"/>
          </reference>
          <reference field="5" count="1" selected="0">
            <x v="6"/>
          </reference>
          <reference field="51" count="1">
            <x v="2"/>
          </reference>
        </references>
      </pivotArea>
    </format>
    <format dxfId="657">
      <pivotArea dataOnly="0" labelOnly="1" outline="0" fieldPosition="0">
        <references count="3">
          <reference field="4" count="1" selected="0">
            <x v="0"/>
          </reference>
          <reference field="5" count="1" selected="0">
            <x v="7"/>
          </reference>
          <reference field="51" count="1">
            <x v="0"/>
          </reference>
        </references>
      </pivotArea>
    </format>
    <format dxfId="656">
      <pivotArea dataOnly="0" labelOnly="1" outline="0" fieldPosition="0">
        <references count="3">
          <reference field="4" count="1" selected="0">
            <x v="0"/>
          </reference>
          <reference field="5" count="1" selected="0">
            <x v="8"/>
          </reference>
          <reference field="51" count="1">
            <x v="0"/>
          </reference>
        </references>
      </pivotArea>
    </format>
    <format dxfId="655">
      <pivotArea dataOnly="0" labelOnly="1" outline="0" fieldPosition="0">
        <references count="3">
          <reference field="4" count="1" selected="0">
            <x v="1"/>
          </reference>
          <reference field="5" count="1" selected="0">
            <x v="10"/>
          </reference>
          <reference field="51" count="1">
            <x v="2"/>
          </reference>
        </references>
      </pivotArea>
    </format>
    <format dxfId="654">
      <pivotArea dataOnly="0" labelOnly="1" outline="0" fieldPosition="0">
        <references count="3">
          <reference field="4" count="1" selected="0">
            <x v="0"/>
          </reference>
          <reference field="5" count="1" selected="0">
            <x v="11"/>
          </reference>
          <reference field="51" count="1">
            <x v="0"/>
          </reference>
        </references>
      </pivotArea>
    </format>
    <format dxfId="653">
      <pivotArea dataOnly="0" labelOnly="1" outline="0" fieldPosition="0">
        <references count="3">
          <reference field="4" count="1" selected="0">
            <x v="0"/>
          </reference>
          <reference field="5" count="1" selected="0">
            <x v="13"/>
          </reference>
          <reference field="51" count="1">
            <x v="1"/>
          </reference>
        </references>
      </pivotArea>
    </format>
    <format dxfId="652">
      <pivotArea dataOnly="0" labelOnly="1" outline="0" fieldPosition="0">
        <references count="3">
          <reference field="4" count="1" selected="0">
            <x v="0"/>
          </reference>
          <reference field="5" count="1" selected="0">
            <x v="14"/>
          </reference>
          <reference field="51" count="1">
            <x v="0"/>
          </reference>
        </references>
      </pivotArea>
    </format>
    <format dxfId="651">
      <pivotArea dataOnly="0" labelOnly="1" outline="0" fieldPosition="0">
        <references count="3">
          <reference field="4" count="1" selected="0">
            <x v="0"/>
          </reference>
          <reference field="5" count="1" selected="0">
            <x v="15"/>
          </reference>
          <reference field="51" count="1">
            <x v="0"/>
          </reference>
        </references>
      </pivotArea>
    </format>
    <format dxfId="650">
      <pivotArea dataOnly="0" labelOnly="1" outline="0" fieldPosition="0">
        <references count="3">
          <reference field="4" count="1" selected="0">
            <x v="0"/>
          </reference>
          <reference field="5" count="1" selected="0">
            <x v="16"/>
          </reference>
          <reference field="51" count="1">
            <x v="3"/>
          </reference>
        </references>
      </pivotArea>
    </format>
    <format dxfId="649">
      <pivotArea dataOnly="0" labelOnly="1" outline="0" fieldPosition="0">
        <references count="3">
          <reference field="4" count="1" selected="0">
            <x v="0"/>
          </reference>
          <reference field="5" count="1" selected="0">
            <x v="17"/>
          </reference>
          <reference field="51" count="1">
            <x v="0"/>
          </reference>
        </references>
      </pivotArea>
    </format>
    <format dxfId="648">
      <pivotArea dataOnly="0" labelOnly="1" outline="0" fieldPosition="0">
        <references count="3">
          <reference field="4" count="1" selected="0">
            <x v="0"/>
          </reference>
          <reference field="5" count="1" selected="0">
            <x v="18"/>
          </reference>
          <reference field="51" count="1">
            <x v="1"/>
          </reference>
        </references>
      </pivotArea>
    </format>
    <format dxfId="647">
      <pivotArea dataOnly="0" labelOnly="1" outline="0" fieldPosition="0">
        <references count="3">
          <reference field="4" count="1" selected="0">
            <x v="0"/>
          </reference>
          <reference field="5" count="1" selected="0">
            <x v="19"/>
          </reference>
          <reference field="51" count="1">
            <x v="0"/>
          </reference>
        </references>
      </pivotArea>
    </format>
    <format dxfId="646">
      <pivotArea dataOnly="0" labelOnly="1" outline="0" fieldPosition="0">
        <references count="3">
          <reference field="4" count="1" selected="0">
            <x v="0"/>
          </reference>
          <reference field="5" count="1" selected="0">
            <x v="20"/>
          </reference>
          <reference field="51" count="1">
            <x v="1"/>
          </reference>
        </references>
      </pivotArea>
    </format>
    <format dxfId="645">
      <pivotArea dataOnly="0" labelOnly="1" outline="0" fieldPosition="0">
        <references count="3">
          <reference field="4" count="1" selected="0">
            <x v="1"/>
          </reference>
          <reference field="5" count="1" selected="0">
            <x v="21"/>
          </reference>
          <reference field="51" count="1">
            <x v="1"/>
          </reference>
        </references>
      </pivotArea>
    </format>
    <format dxfId="644">
      <pivotArea dataOnly="0" labelOnly="1" outline="0" fieldPosition="0">
        <references count="3">
          <reference field="4" count="1" selected="0">
            <x v="0"/>
          </reference>
          <reference field="5" count="1" selected="0">
            <x v="23"/>
          </reference>
          <reference field="51" count="1">
            <x v="0"/>
          </reference>
        </references>
      </pivotArea>
    </format>
    <format dxfId="643">
      <pivotArea dataOnly="0" labelOnly="1" outline="0" fieldPosition="0">
        <references count="3">
          <reference field="4" count="1" selected="0">
            <x v="0"/>
          </reference>
          <reference field="5" count="1" selected="0">
            <x v="24"/>
          </reference>
          <reference field="51" count="1">
            <x v="0"/>
          </reference>
        </references>
      </pivotArea>
    </format>
    <format dxfId="642">
      <pivotArea dataOnly="0" labelOnly="1" outline="0" fieldPosition="0">
        <references count="3">
          <reference field="4" count="1" selected="0">
            <x v="0"/>
          </reference>
          <reference field="5" count="1" selected="0">
            <x v="25"/>
          </reference>
          <reference field="51" count="1">
            <x v="1"/>
          </reference>
        </references>
      </pivotArea>
    </format>
    <format dxfId="641">
      <pivotArea dataOnly="0" labelOnly="1" outline="0" fieldPosition="0">
        <references count="3">
          <reference field="4" count="1" selected="0">
            <x v="0"/>
          </reference>
          <reference field="5" count="1" selected="0">
            <x v="26"/>
          </reference>
          <reference field="51" count="1">
            <x v="0"/>
          </reference>
        </references>
      </pivotArea>
    </format>
    <format dxfId="640">
      <pivotArea dataOnly="0" labelOnly="1" outline="0" fieldPosition="0">
        <references count="3">
          <reference field="4" count="1" selected="0">
            <x v="0"/>
          </reference>
          <reference field="5" count="1" selected="0">
            <x v="28"/>
          </reference>
          <reference field="51" count="1">
            <x v="0"/>
          </reference>
        </references>
      </pivotArea>
    </format>
    <format dxfId="639">
      <pivotArea dataOnly="0" labelOnly="1" outline="0" fieldPosition="0">
        <references count="3">
          <reference field="4" count="1" selected="0">
            <x v="1"/>
          </reference>
          <reference field="5" count="1" selected="0">
            <x v="29"/>
          </reference>
          <reference field="51" count="1">
            <x v="2"/>
          </reference>
        </references>
      </pivotArea>
    </format>
    <format dxfId="638">
      <pivotArea dataOnly="0" labelOnly="1" outline="0" fieldPosition="0">
        <references count="3">
          <reference field="4" count="1" selected="0">
            <x v="0"/>
          </reference>
          <reference field="5" count="1" selected="0">
            <x v="30"/>
          </reference>
          <reference field="51" count="1">
            <x v="0"/>
          </reference>
        </references>
      </pivotArea>
    </format>
    <format dxfId="637">
      <pivotArea dataOnly="0" labelOnly="1" outline="0" fieldPosition="0">
        <references count="3">
          <reference field="4" count="1" selected="0">
            <x v="0"/>
          </reference>
          <reference field="5" count="1" selected="0">
            <x v="31"/>
          </reference>
          <reference field="51" count="1">
            <x v="0"/>
          </reference>
        </references>
      </pivotArea>
    </format>
    <format dxfId="636">
      <pivotArea dataOnly="0" labelOnly="1" outline="0" fieldPosition="0">
        <references count="3">
          <reference field="4" count="1" selected="0">
            <x v="0"/>
          </reference>
          <reference field="5" count="1" selected="0">
            <x v="33"/>
          </reference>
          <reference field="51" count="1">
            <x v="0"/>
          </reference>
        </references>
      </pivotArea>
    </format>
    <format dxfId="635">
      <pivotArea dataOnly="0" labelOnly="1" outline="0" fieldPosition="0">
        <references count="3">
          <reference field="4" count="1" selected="0">
            <x v="0"/>
          </reference>
          <reference field="5" count="1" selected="0">
            <x v="34"/>
          </reference>
          <reference field="51" count="1">
            <x v="0"/>
          </reference>
        </references>
      </pivotArea>
    </format>
    <format dxfId="634">
      <pivotArea dataOnly="0" labelOnly="1" outline="0" fieldPosition="0">
        <references count="3">
          <reference field="4" count="1" selected="0">
            <x v="1"/>
          </reference>
          <reference field="5" count="1" selected="0">
            <x v="35"/>
          </reference>
          <reference field="51" count="1">
            <x v="3"/>
          </reference>
        </references>
      </pivotArea>
    </format>
    <format dxfId="633">
      <pivotArea dataOnly="0" labelOnly="1" outline="0" fieldPosition="0">
        <references count="3">
          <reference field="4" count="1" selected="0">
            <x v="0"/>
          </reference>
          <reference field="5" count="1" selected="0">
            <x v="36"/>
          </reference>
          <reference field="51" count="1">
            <x v="2"/>
          </reference>
        </references>
      </pivotArea>
    </format>
    <format dxfId="632">
      <pivotArea dataOnly="0" labelOnly="1" outline="0" fieldPosition="0">
        <references count="3">
          <reference field="4" count="1" selected="0">
            <x v="0"/>
          </reference>
          <reference field="5" count="1" selected="0">
            <x v="37"/>
          </reference>
          <reference field="51" count="1">
            <x v="0"/>
          </reference>
        </references>
      </pivotArea>
    </format>
    <format dxfId="631">
      <pivotArea dataOnly="0" labelOnly="1" outline="0" fieldPosition="0">
        <references count="3">
          <reference field="4" count="1" selected="0">
            <x v="1"/>
          </reference>
          <reference field="5" count="1" selected="0">
            <x v="38"/>
          </reference>
          <reference field="51" count="1">
            <x v="1"/>
          </reference>
        </references>
      </pivotArea>
    </format>
    <format dxfId="630">
      <pivotArea dataOnly="0" labelOnly="1" outline="0" fieldPosition="0">
        <references count="3">
          <reference field="4" count="1" selected="0">
            <x v="1"/>
          </reference>
          <reference field="5" count="1" selected="0">
            <x v="39"/>
          </reference>
          <reference field="51" count="1">
            <x v="0"/>
          </reference>
        </references>
      </pivotArea>
    </format>
    <format dxfId="629">
      <pivotArea dataOnly="0" labelOnly="1" outline="0" fieldPosition="0">
        <references count="3">
          <reference field="4" count="1" selected="0">
            <x v="0"/>
          </reference>
          <reference field="5" count="1" selected="0">
            <x v="40"/>
          </reference>
          <reference field="51" count="1">
            <x v="0"/>
          </reference>
        </references>
      </pivotArea>
    </format>
    <format dxfId="628">
      <pivotArea dataOnly="0" labelOnly="1" outline="0" fieldPosition="0">
        <references count="3">
          <reference field="4" count="1" selected="0">
            <x v="0"/>
          </reference>
          <reference field="5" count="1" selected="0">
            <x v="41"/>
          </reference>
          <reference field="51" count="1">
            <x v="1"/>
          </reference>
        </references>
      </pivotArea>
    </format>
    <format dxfId="627">
      <pivotArea dataOnly="0" labelOnly="1" outline="0" fieldPosition="0">
        <references count="3">
          <reference field="4" count="1" selected="0">
            <x v="0"/>
          </reference>
          <reference field="5" count="1" selected="0">
            <x v="42"/>
          </reference>
          <reference field="51" count="1">
            <x v="0"/>
          </reference>
        </references>
      </pivotArea>
    </format>
    <format dxfId="626">
      <pivotArea dataOnly="0" labelOnly="1" outline="0" fieldPosition="0">
        <references count="3">
          <reference field="4" count="1" selected="0">
            <x v="0"/>
          </reference>
          <reference field="5" count="1" selected="0">
            <x v="43"/>
          </reference>
          <reference field="51" count="1">
            <x v="0"/>
          </reference>
        </references>
      </pivotArea>
    </format>
    <format dxfId="625">
      <pivotArea dataOnly="0" labelOnly="1" outline="0" fieldPosition="0">
        <references count="3">
          <reference field="4" count="1" selected="0">
            <x v="0"/>
          </reference>
          <reference field="5" count="1" selected="0">
            <x v="44"/>
          </reference>
          <reference field="51" count="1">
            <x v="0"/>
          </reference>
        </references>
      </pivotArea>
    </format>
    <format dxfId="624">
      <pivotArea dataOnly="0" labelOnly="1" outline="0" fieldPosition="0">
        <references count="3">
          <reference field="4" count="1" selected="0">
            <x v="0"/>
          </reference>
          <reference field="5" count="1" selected="0">
            <x v="45"/>
          </reference>
          <reference field="51" count="1">
            <x v="0"/>
          </reference>
        </references>
      </pivotArea>
    </format>
    <format dxfId="623">
      <pivotArea dataOnly="0" labelOnly="1" outline="0" fieldPosition="0">
        <references count="3">
          <reference field="4" count="1" selected="0">
            <x v="0"/>
          </reference>
          <reference field="5" count="1" selected="0">
            <x v="46"/>
          </reference>
          <reference field="51" count="1">
            <x v="3"/>
          </reference>
        </references>
      </pivotArea>
    </format>
    <format dxfId="622">
      <pivotArea dataOnly="0" labelOnly="1" outline="0" fieldPosition="0">
        <references count="3">
          <reference field="4" count="1" selected="0">
            <x v="0"/>
          </reference>
          <reference field="5" count="1" selected="0">
            <x v="47"/>
          </reference>
          <reference field="51" count="1">
            <x v="3"/>
          </reference>
        </references>
      </pivotArea>
    </format>
    <format dxfId="621">
      <pivotArea dataOnly="0" labelOnly="1" outline="0" fieldPosition="0">
        <references count="3">
          <reference field="4" count="1" selected="0">
            <x v="0"/>
          </reference>
          <reference field="5" count="1" selected="0">
            <x v="48"/>
          </reference>
          <reference field="51" count="1">
            <x v="3"/>
          </reference>
        </references>
      </pivotArea>
    </format>
    <format dxfId="620">
      <pivotArea dataOnly="0" labelOnly="1" outline="0" fieldPosition="0">
        <references count="3">
          <reference field="4" count="1" selected="0">
            <x v="1"/>
          </reference>
          <reference field="5" count="1" selected="0">
            <x v="49"/>
          </reference>
          <reference field="51" count="1">
            <x v="3"/>
          </reference>
        </references>
      </pivotArea>
    </format>
    <format dxfId="619">
      <pivotArea dataOnly="0" labelOnly="1" outline="0" fieldPosition="0">
        <references count="3">
          <reference field="4" count="1" selected="0">
            <x v="0"/>
          </reference>
          <reference field="5" count="1" selected="0">
            <x v="50"/>
          </reference>
          <reference field="51" count="1">
            <x v="0"/>
          </reference>
        </references>
      </pivotArea>
    </format>
    <format dxfId="618">
      <pivotArea dataOnly="0" labelOnly="1" outline="0" fieldPosition="0">
        <references count="3">
          <reference field="4" count="1" selected="0">
            <x v="1"/>
          </reference>
          <reference field="5" count="1" selected="0">
            <x v="52"/>
          </reference>
          <reference field="51" count="1">
            <x v="0"/>
          </reference>
        </references>
      </pivotArea>
    </format>
    <format dxfId="617">
      <pivotArea dataOnly="0" labelOnly="1" outline="0" fieldPosition="0">
        <references count="3">
          <reference field="4" count="1" selected="0">
            <x v="1"/>
          </reference>
          <reference field="5" count="1" selected="0">
            <x v="53"/>
          </reference>
          <reference field="51" count="1">
            <x v="3"/>
          </reference>
        </references>
      </pivotArea>
    </format>
    <format dxfId="616">
      <pivotArea dataOnly="0" labelOnly="1" outline="0" fieldPosition="0">
        <references count="3">
          <reference field="4" count="1" selected="0">
            <x v="0"/>
          </reference>
          <reference field="5" count="1" selected="0">
            <x v="54"/>
          </reference>
          <reference field="51" count="1">
            <x v="0"/>
          </reference>
        </references>
      </pivotArea>
    </format>
    <format dxfId="615">
      <pivotArea dataOnly="0" labelOnly="1" outline="0" fieldPosition="0">
        <references count="3">
          <reference field="4" count="1" selected="0">
            <x v="0"/>
          </reference>
          <reference field="5" count="1" selected="0">
            <x v="55"/>
          </reference>
          <reference field="51" count="1">
            <x v="0"/>
          </reference>
        </references>
      </pivotArea>
    </format>
    <format dxfId="614">
      <pivotArea dataOnly="0" labelOnly="1" outline="0" fieldPosition="0">
        <references count="3">
          <reference field="4" count="1" selected="0">
            <x v="0"/>
          </reference>
          <reference field="5" count="1" selected="0">
            <x v="56"/>
          </reference>
          <reference field="51" count="1">
            <x v="0"/>
          </reference>
        </references>
      </pivotArea>
    </format>
    <format dxfId="613">
      <pivotArea dataOnly="0" labelOnly="1" outline="0" fieldPosition="0">
        <references count="3">
          <reference field="4" count="1" selected="0">
            <x v="0"/>
          </reference>
          <reference field="5" count="1" selected="0">
            <x v="57"/>
          </reference>
          <reference field="51" count="1">
            <x v="0"/>
          </reference>
        </references>
      </pivotArea>
    </format>
    <format dxfId="612">
      <pivotArea dataOnly="0" labelOnly="1" outline="0" fieldPosition="0">
        <references count="3">
          <reference field="4" count="1" selected="0">
            <x v="0"/>
          </reference>
          <reference field="5" count="1" selected="0">
            <x v="58"/>
          </reference>
          <reference field="51" count="1">
            <x v="0"/>
          </reference>
        </references>
      </pivotArea>
    </format>
    <format dxfId="611">
      <pivotArea dataOnly="0" labelOnly="1" outline="0" fieldPosition="0">
        <references count="3">
          <reference field="4" count="1" selected="0">
            <x v="0"/>
          </reference>
          <reference field="5" count="1" selected="0">
            <x v="59"/>
          </reference>
          <reference field="51" count="1">
            <x v="0"/>
          </reference>
        </references>
      </pivotArea>
    </format>
    <format dxfId="610">
      <pivotArea dataOnly="0" labelOnly="1" outline="0" fieldPosition="0">
        <references count="3">
          <reference field="4" count="1" selected="0">
            <x v="1"/>
          </reference>
          <reference field="5" count="1" selected="0">
            <x v="60"/>
          </reference>
          <reference field="51" count="1">
            <x v="3"/>
          </reference>
        </references>
      </pivotArea>
    </format>
    <format dxfId="609">
      <pivotArea outline="0" collapsedLevelsAreSubtotals="1" fieldPosition="0"/>
    </format>
    <format dxfId="608">
      <pivotArea dataOnly="0" labelOnly="1" outline="0" fieldPosition="0">
        <references count="2">
          <reference field="4" count="1">
            <x v="0"/>
          </reference>
          <reference field="5" count="1" selected="0">
            <x v="0"/>
          </reference>
        </references>
      </pivotArea>
    </format>
    <format dxfId="607">
      <pivotArea dataOnly="0" labelOnly="1" outline="0" fieldPosition="0">
        <references count="2">
          <reference field="4" count="1">
            <x v="1"/>
          </reference>
          <reference field="5" count="1" selected="0">
            <x v="5"/>
          </reference>
        </references>
      </pivotArea>
    </format>
    <format dxfId="606">
      <pivotArea dataOnly="0" labelOnly="1" outline="0" fieldPosition="0">
        <references count="2">
          <reference field="4" count="1">
            <x v="0"/>
          </reference>
          <reference field="5" count="1" selected="0">
            <x v="7"/>
          </reference>
        </references>
      </pivotArea>
    </format>
    <format dxfId="605">
      <pivotArea dataOnly="0" labelOnly="1" outline="0" fieldPosition="0">
        <references count="2">
          <reference field="4" count="1">
            <x v="1"/>
          </reference>
          <reference field="5" count="1" selected="0">
            <x v="9"/>
          </reference>
        </references>
      </pivotArea>
    </format>
    <format dxfId="604">
      <pivotArea dataOnly="0" labelOnly="1" outline="0" fieldPosition="0">
        <references count="2">
          <reference field="4" count="1">
            <x v="0"/>
          </reference>
          <reference field="5" count="1" selected="0">
            <x v="11"/>
          </reference>
        </references>
      </pivotArea>
    </format>
    <format dxfId="603">
      <pivotArea dataOnly="0" labelOnly="1" outline="0" fieldPosition="0">
        <references count="2">
          <reference field="4" count="1">
            <x v="1"/>
          </reference>
          <reference field="5" count="1" selected="0">
            <x v="21"/>
          </reference>
        </references>
      </pivotArea>
    </format>
    <format dxfId="602">
      <pivotArea dataOnly="0" labelOnly="1" outline="0" fieldPosition="0">
        <references count="2">
          <reference field="4" count="1">
            <x v="0"/>
          </reference>
          <reference field="5" count="1" selected="0">
            <x v="22"/>
          </reference>
        </references>
      </pivotArea>
    </format>
    <format dxfId="601">
      <pivotArea dataOnly="0" labelOnly="1" outline="0" fieldPosition="0">
        <references count="2">
          <reference field="4" count="1">
            <x v="1"/>
          </reference>
          <reference field="5" count="1" selected="0">
            <x v="29"/>
          </reference>
        </references>
      </pivotArea>
    </format>
    <format dxfId="600">
      <pivotArea dataOnly="0" labelOnly="1" outline="0" fieldPosition="0">
        <references count="2">
          <reference field="4" count="1">
            <x v="0"/>
          </reference>
          <reference field="5" count="1" selected="0">
            <x v="30"/>
          </reference>
        </references>
      </pivotArea>
    </format>
    <format dxfId="599">
      <pivotArea dataOnly="0" labelOnly="1" outline="0" fieldPosition="0">
        <references count="2">
          <reference field="4" count="1">
            <x v="1"/>
          </reference>
          <reference field="5" count="1" selected="0">
            <x v="35"/>
          </reference>
        </references>
      </pivotArea>
    </format>
    <format dxfId="598">
      <pivotArea dataOnly="0" labelOnly="1" outline="0" fieldPosition="0">
        <references count="2">
          <reference field="4" count="1">
            <x v="0"/>
          </reference>
          <reference field="5" count="1" selected="0">
            <x v="36"/>
          </reference>
        </references>
      </pivotArea>
    </format>
    <format dxfId="597">
      <pivotArea dataOnly="0" labelOnly="1" outline="0" fieldPosition="0">
        <references count="2">
          <reference field="4" count="1">
            <x v="1"/>
          </reference>
          <reference field="5" count="1" selected="0">
            <x v="38"/>
          </reference>
        </references>
      </pivotArea>
    </format>
    <format dxfId="596">
      <pivotArea dataOnly="0" labelOnly="1" outline="0" fieldPosition="0">
        <references count="2">
          <reference field="4" count="1">
            <x v="0"/>
          </reference>
          <reference field="5" count="1" selected="0">
            <x v="40"/>
          </reference>
        </references>
      </pivotArea>
    </format>
    <format dxfId="595">
      <pivotArea dataOnly="0" labelOnly="1" outline="0" fieldPosition="0">
        <references count="2">
          <reference field="4" count="1">
            <x v="1"/>
          </reference>
          <reference field="5" count="1" selected="0">
            <x v="49"/>
          </reference>
        </references>
      </pivotArea>
    </format>
    <format dxfId="594">
      <pivotArea dataOnly="0" labelOnly="1" outline="0" fieldPosition="0">
        <references count="2">
          <reference field="4" count="1">
            <x v="0"/>
          </reference>
          <reference field="5" count="1" selected="0">
            <x v="50"/>
          </reference>
        </references>
      </pivotArea>
    </format>
    <format dxfId="593">
      <pivotArea dataOnly="0" labelOnly="1" outline="0" fieldPosition="0">
        <references count="2">
          <reference field="4" count="1">
            <x v="1"/>
          </reference>
          <reference field="5" count="1" selected="0">
            <x v="51"/>
          </reference>
        </references>
      </pivotArea>
    </format>
    <format dxfId="592">
      <pivotArea dataOnly="0" labelOnly="1" outline="0" fieldPosition="0">
        <references count="2">
          <reference field="4" count="1">
            <x v="0"/>
          </reference>
          <reference field="5" count="1" selected="0">
            <x v="54"/>
          </reference>
        </references>
      </pivotArea>
    </format>
    <format dxfId="591">
      <pivotArea dataOnly="0" labelOnly="1" outline="0" fieldPosition="0">
        <references count="2">
          <reference field="4" count="1">
            <x v="1"/>
          </reference>
          <reference field="5" count="1" selected="0">
            <x v="60"/>
          </reference>
        </references>
      </pivotArea>
    </format>
    <format dxfId="590">
      <pivotArea dataOnly="0" labelOnly="1" outline="0" fieldPosition="0">
        <references count="2">
          <reference field="4" count="1">
            <x v="0"/>
          </reference>
          <reference field="5" count="1" selected="0">
            <x v="61"/>
          </reference>
        </references>
      </pivotArea>
    </format>
    <format dxfId="589">
      <pivotArea dataOnly="0" labelOnly="1" outline="0" fieldPosition="0">
        <references count="3">
          <reference field="4" count="1" selected="0">
            <x v="0"/>
          </reference>
          <reference field="5" count="1" selected="0">
            <x v="0"/>
          </reference>
          <reference field="51" count="1">
            <x v="3"/>
          </reference>
        </references>
      </pivotArea>
    </format>
    <format dxfId="588">
      <pivotArea dataOnly="0" labelOnly="1" outline="0" fieldPosition="0">
        <references count="3">
          <reference field="4" count="1" selected="0">
            <x v="0"/>
          </reference>
          <reference field="5" count="1" selected="0">
            <x v="1"/>
          </reference>
          <reference field="51" count="1">
            <x v="0"/>
          </reference>
        </references>
      </pivotArea>
    </format>
    <format dxfId="587">
      <pivotArea dataOnly="0" labelOnly="1" outline="0" fieldPosition="0">
        <references count="3">
          <reference field="4" count="1" selected="0">
            <x v="0"/>
          </reference>
          <reference field="5" count="1" selected="0">
            <x v="3"/>
          </reference>
          <reference field="51" count="1">
            <x v="0"/>
          </reference>
        </references>
      </pivotArea>
    </format>
    <format dxfId="586">
      <pivotArea dataOnly="0" labelOnly="1" outline="0" fieldPosition="0">
        <references count="3">
          <reference field="4" count="1" selected="0">
            <x v="0"/>
          </reference>
          <reference field="5" count="1" selected="0">
            <x v="4"/>
          </reference>
          <reference field="51" count="1">
            <x v="0"/>
          </reference>
        </references>
      </pivotArea>
    </format>
    <format dxfId="585">
      <pivotArea dataOnly="0" labelOnly="1" outline="0" fieldPosition="0">
        <references count="3">
          <reference field="4" count="1" selected="0">
            <x v="1"/>
          </reference>
          <reference field="5" count="1" selected="0">
            <x v="5"/>
          </reference>
          <reference field="51" count="1">
            <x v="3"/>
          </reference>
        </references>
      </pivotArea>
    </format>
    <format dxfId="584">
      <pivotArea dataOnly="0" labelOnly="1" outline="0" fieldPosition="0">
        <references count="3">
          <reference field="4" count="1" selected="0">
            <x v="1"/>
          </reference>
          <reference field="5" count="1" selected="0">
            <x v="6"/>
          </reference>
          <reference field="51" count="1">
            <x v="2"/>
          </reference>
        </references>
      </pivotArea>
    </format>
    <format dxfId="583">
      <pivotArea dataOnly="0" labelOnly="1" outline="0" fieldPosition="0">
        <references count="3">
          <reference field="4" count="1" selected="0">
            <x v="0"/>
          </reference>
          <reference field="5" count="1" selected="0">
            <x v="7"/>
          </reference>
          <reference field="51" count="1">
            <x v="0"/>
          </reference>
        </references>
      </pivotArea>
    </format>
    <format dxfId="582">
      <pivotArea dataOnly="0" labelOnly="1" outline="0" fieldPosition="0">
        <references count="3">
          <reference field="4" count="1" selected="0">
            <x v="0"/>
          </reference>
          <reference field="5" count="1" selected="0">
            <x v="8"/>
          </reference>
          <reference field="51" count="1">
            <x v="0"/>
          </reference>
        </references>
      </pivotArea>
    </format>
    <format dxfId="581">
      <pivotArea dataOnly="0" labelOnly="1" outline="0" fieldPosition="0">
        <references count="3">
          <reference field="4" count="1" selected="0">
            <x v="1"/>
          </reference>
          <reference field="5" count="1" selected="0">
            <x v="10"/>
          </reference>
          <reference field="51" count="1">
            <x v="2"/>
          </reference>
        </references>
      </pivotArea>
    </format>
    <format dxfId="580">
      <pivotArea dataOnly="0" labelOnly="1" outline="0" fieldPosition="0">
        <references count="3">
          <reference field="4" count="1" selected="0">
            <x v="0"/>
          </reference>
          <reference field="5" count="1" selected="0">
            <x v="11"/>
          </reference>
          <reference field="51" count="1">
            <x v="0"/>
          </reference>
        </references>
      </pivotArea>
    </format>
    <format dxfId="579">
      <pivotArea dataOnly="0" labelOnly="1" outline="0" fieldPosition="0">
        <references count="3">
          <reference field="4" count="1" selected="0">
            <x v="0"/>
          </reference>
          <reference field="5" count="1" selected="0">
            <x v="13"/>
          </reference>
          <reference field="51" count="1">
            <x v="1"/>
          </reference>
        </references>
      </pivotArea>
    </format>
    <format dxfId="578">
      <pivotArea dataOnly="0" labelOnly="1" outline="0" fieldPosition="0">
        <references count="3">
          <reference field="4" count="1" selected="0">
            <x v="0"/>
          </reference>
          <reference field="5" count="1" selected="0">
            <x v="14"/>
          </reference>
          <reference field="51" count="1">
            <x v="0"/>
          </reference>
        </references>
      </pivotArea>
    </format>
    <format dxfId="577">
      <pivotArea dataOnly="0" labelOnly="1" outline="0" fieldPosition="0">
        <references count="3">
          <reference field="4" count="1" selected="0">
            <x v="0"/>
          </reference>
          <reference field="5" count="1" selected="0">
            <x v="15"/>
          </reference>
          <reference field="51" count="1">
            <x v="0"/>
          </reference>
        </references>
      </pivotArea>
    </format>
    <format dxfId="576">
      <pivotArea dataOnly="0" labelOnly="1" outline="0" fieldPosition="0">
        <references count="3">
          <reference field="4" count="1" selected="0">
            <x v="0"/>
          </reference>
          <reference field="5" count="1" selected="0">
            <x v="16"/>
          </reference>
          <reference field="51" count="1">
            <x v="3"/>
          </reference>
        </references>
      </pivotArea>
    </format>
    <format dxfId="575">
      <pivotArea dataOnly="0" labelOnly="1" outline="0" fieldPosition="0">
        <references count="3">
          <reference field="4" count="1" selected="0">
            <x v="0"/>
          </reference>
          <reference field="5" count="1" selected="0">
            <x v="17"/>
          </reference>
          <reference field="51" count="1">
            <x v="0"/>
          </reference>
        </references>
      </pivotArea>
    </format>
    <format dxfId="574">
      <pivotArea dataOnly="0" labelOnly="1" outline="0" fieldPosition="0">
        <references count="3">
          <reference field="4" count="1" selected="0">
            <x v="0"/>
          </reference>
          <reference field="5" count="1" selected="0">
            <x v="18"/>
          </reference>
          <reference field="51" count="1">
            <x v="1"/>
          </reference>
        </references>
      </pivotArea>
    </format>
    <format dxfId="573">
      <pivotArea dataOnly="0" labelOnly="1" outline="0" fieldPosition="0">
        <references count="3">
          <reference field="4" count="1" selected="0">
            <x v="0"/>
          </reference>
          <reference field="5" count="1" selected="0">
            <x v="19"/>
          </reference>
          <reference field="51" count="1">
            <x v="0"/>
          </reference>
        </references>
      </pivotArea>
    </format>
    <format dxfId="572">
      <pivotArea dataOnly="0" labelOnly="1" outline="0" fieldPosition="0">
        <references count="3">
          <reference field="4" count="1" selected="0">
            <x v="0"/>
          </reference>
          <reference field="5" count="1" selected="0">
            <x v="20"/>
          </reference>
          <reference field="51" count="1">
            <x v="1"/>
          </reference>
        </references>
      </pivotArea>
    </format>
    <format dxfId="571">
      <pivotArea dataOnly="0" labelOnly="1" outline="0" fieldPosition="0">
        <references count="3">
          <reference field="4" count="1" selected="0">
            <x v="1"/>
          </reference>
          <reference field="5" count="1" selected="0">
            <x v="21"/>
          </reference>
          <reference field="51" count="1">
            <x v="1"/>
          </reference>
        </references>
      </pivotArea>
    </format>
    <format dxfId="570">
      <pivotArea dataOnly="0" labelOnly="1" outline="0" fieldPosition="0">
        <references count="3">
          <reference field="4" count="1" selected="0">
            <x v="0"/>
          </reference>
          <reference field="5" count="1" selected="0">
            <x v="23"/>
          </reference>
          <reference field="51" count="1">
            <x v="0"/>
          </reference>
        </references>
      </pivotArea>
    </format>
    <format dxfId="569">
      <pivotArea dataOnly="0" labelOnly="1" outline="0" fieldPosition="0">
        <references count="3">
          <reference field="4" count="1" selected="0">
            <x v="0"/>
          </reference>
          <reference field="5" count="1" selected="0">
            <x v="24"/>
          </reference>
          <reference field="51" count="1">
            <x v="0"/>
          </reference>
        </references>
      </pivotArea>
    </format>
    <format dxfId="568">
      <pivotArea dataOnly="0" labelOnly="1" outline="0" fieldPosition="0">
        <references count="3">
          <reference field="4" count="1" selected="0">
            <x v="0"/>
          </reference>
          <reference field="5" count="1" selected="0">
            <x v="25"/>
          </reference>
          <reference field="51" count="1">
            <x v="1"/>
          </reference>
        </references>
      </pivotArea>
    </format>
    <format dxfId="567">
      <pivotArea dataOnly="0" labelOnly="1" outline="0" fieldPosition="0">
        <references count="3">
          <reference field="4" count="1" selected="0">
            <x v="0"/>
          </reference>
          <reference field="5" count="1" selected="0">
            <x v="26"/>
          </reference>
          <reference field="51" count="1">
            <x v="0"/>
          </reference>
        </references>
      </pivotArea>
    </format>
    <format dxfId="566">
      <pivotArea dataOnly="0" labelOnly="1" outline="0" fieldPosition="0">
        <references count="3">
          <reference field="4" count="1" selected="0">
            <x v="0"/>
          </reference>
          <reference field="5" count="1" selected="0">
            <x v="28"/>
          </reference>
          <reference field="51" count="1">
            <x v="0"/>
          </reference>
        </references>
      </pivotArea>
    </format>
    <format dxfId="565">
      <pivotArea dataOnly="0" labelOnly="1" outline="0" fieldPosition="0">
        <references count="3">
          <reference field="4" count="1" selected="0">
            <x v="1"/>
          </reference>
          <reference field="5" count="1" selected="0">
            <x v="29"/>
          </reference>
          <reference field="51" count="1">
            <x v="2"/>
          </reference>
        </references>
      </pivotArea>
    </format>
    <format dxfId="564">
      <pivotArea dataOnly="0" labelOnly="1" outline="0" fieldPosition="0">
        <references count="3">
          <reference field="4" count="1" selected="0">
            <x v="0"/>
          </reference>
          <reference field="5" count="1" selected="0">
            <x v="30"/>
          </reference>
          <reference field="51" count="1">
            <x v="0"/>
          </reference>
        </references>
      </pivotArea>
    </format>
    <format dxfId="563">
      <pivotArea dataOnly="0" labelOnly="1" outline="0" fieldPosition="0">
        <references count="3">
          <reference field="4" count="1" selected="0">
            <x v="0"/>
          </reference>
          <reference field="5" count="1" selected="0">
            <x v="31"/>
          </reference>
          <reference field="51" count="1">
            <x v="0"/>
          </reference>
        </references>
      </pivotArea>
    </format>
    <format dxfId="562">
      <pivotArea dataOnly="0" labelOnly="1" outline="0" fieldPosition="0">
        <references count="3">
          <reference field="4" count="1" selected="0">
            <x v="0"/>
          </reference>
          <reference field="5" count="1" selected="0">
            <x v="33"/>
          </reference>
          <reference field="51" count="1">
            <x v="0"/>
          </reference>
        </references>
      </pivotArea>
    </format>
    <format dxfId="561">
      <pivotArea dataOnly="0" labelOnly="1" outline="0" fieldPosition="0">
        <references count="3">
          <reference field="4" count="1" selected="0">
            <x v="0"/>
          </reference>
          <reference field="5" count="1" selected="0">
            <x v="34"/>
          </reference>
          <reference field="51" count="1">
            <x v="0"/>
          </reference>
        </references>
      </pivotArea>
    </format>
    <format dxfId="560">
      <pivotArea dataOnly="0" labelOnly="1" outline="0" fieldPosition="0">
        <references count="3">
          <reference field="4" count="1" selected="0">
            <x v="1"/>
          </reference>
          <reference field="5" count="1" selected="0">
            <x v="35"/>
          </reference>
          <reference field="51" count="1">
            <x v="3"/>
          </reference>
        </references>
      </pivotArea>
    </format>
    <format dxfId="559">
      <pivotArea dataOnly="0" labelOnly="1" outline="0" fieldPosition="0">
        <references count="3">
          <reference field="4" count="1" selected="0">
            <x v="0"/>
          </reference>
          <reference field="5" count="1" selected="0">
            <x v="36"/>
          </reference>
          <reference field="51" count="1">
            <x v="2"/>
          </reference>
        </references>
      </pivotArea>
    </format>
    <format dxfId="558">
      <pivotArea dataOnly="0" labelOnly="1" outline="0" fieldPosition="0">
        <references count="3">
          <reference field="4" count="1" selected="0">
            <x v="0"/>
          </reference>
          <reference field="5" count="1" selected="0">
            <x v="37"/>
          </reference>
          <reference field="51" count="1">
            <x v="0"/>
          </reference>
        </references>
      </pivotArea>
    </format>
    <format dxfId="557">
      <pivotArea dataOnly="0" labelOnly="1" outline="0" fieldPosition="0">
        <references count="3">
          <reference field="4" count="1" selected="0">
            <x v="1"/>
          </reference>
          <reference field="5" count="1" selected="0">
            <x v="38"/>
          </reference>
          <reference field="51" count="1">
            <x v="1"/>
          </reference>
        </references>
      </pivotArea>
    </format>
    <format dxfId="556">
      <pivotArea dataOnly="0" labelOnly="1" outline="0" fieldPosition="0">
        <references count="3">
          <reference field="4" count="1" selected="0">
            <x v="1"/>
          </reference>
          <reference field="5" count="1" selected="0">
            <x v="39"/>
          </reference>
          <reference field="51" count="1">
            <x v="0"/>
          </reference>
        </references>
      </pivotArea>
    </format>
    <format dxfId="555">
      <pivotArea dataOnly="0" labelOnly="1" outline="0" fieldPosition="0">
        <references count="3">
          <reference field="4" count="1" selected="0">
            <x v="0"/>
          </reference>
          <reference field="5" count="1" selected="0">
            <x v="40"/>
          </reference>
          <reference field="51" count="1">
            <x v="0"/>
          </reference>
        </references>
      </pivotArea>
    </format>
    <format dxfId="554">
      <pivotArea dataOnly="0" labelOnly="1" outline="0" fieldPosition="0">
        <references count="3">
          <reference field="4" count="1" selected="0">
            <x v="0"/>
          </reference>
          <reference field="5" count="1" selected="0">
            <x v="41"/>
          </reference>
          <reference field="51" count="1">
            <x v="1"/>
          </reference>
        </references>
      </pivotArea>
    </format>
    <format dxfId="553">
      <pivotArea dataOnly="0" labelOnly="1" outline="0" fieldPosition="0">
        <references count="3">
          <reference field="4" count="1" selected="0">
            <x v="0"/>
          </reference>
          <reference field="5" count="1" selected="0">
            <x v="42"/>
          </reference>
          <reference field="51" count="1">
            <x v="0"/>
          </reference>
        </references>
      </pivotArea>
    </format>
    <format dxfId="552">
      <pivotArea dataOnly="0" labelOnly="1" outline="0" fieldPosition="0">
        <references count="3">
          <reference field="4" count="1" selected="0">
            <x v="0"/>
          </reference>
          <reference field="5" count="1" selected="0">
            <x v="43"/>
          </reference>
          <reference field="51" count="1">
            <x v="0"/>
          </reference>
        </references>
      </pivotArea>
    </format>
    <format dxfId="551">
      <pivotArea dataOnly="0" labelOnly="1" outline="0" fieldPosition="0">
        <references count="3">
          <reference field="4" count="1" selected="0">
            <x v="0"/>
          </reference>
          <reference field="5" count="1" selected="0">
            <x v="44"/>
          </reference>
          <reference field="51" count="1">
            <x v="0"/>
          </reference>
        </references>
      </pivotArea>
    </format>
    <format dxfId="550">
      <pivotArea dataOnly="0" labelOnly="1" outline="0" fieldPosition="0">
        <references count="3">
          <reference field="4" count="1" selected="0">
            <x v="0"/>
          </reference>
          <reference field="5" count="1" selected="0">
            <x v="45"/>
          </reference>
          <reference field="51" count="1">
            <x v="0"/>
          </reference>
        </references>
      </pivotArea>
    </format>
    <format dxfId="549">
      <pivotArea dataOnly="0" labelOnly="1" outline="0" fieldPosition="0">
        <references count="3">
          <reference field="4" count="1" selected="0">
            <x v="0"/>
          </reference>
          <reference field="5" count="1" selected="0">
            <x v="46"/>
          </reference>
          <reference field="51" count="1">
            <x v="3"/>
          </reference>
        </references>
      </pivotArea>
    </format>
    <format dxfId="548">
      <pivotArea dataOnly="0" labelOnly="1" outline="0" fieldPosition="0">
        <references count="3">
          <reference field="4" count="1" selected="0">
            <x v="0"/>
          </reference>
          <reference field="5" count="1" selected="0">
            <x v="47"/>
          </reference>
          <reference field="51" count="1">
            <x v="3"/>
          </reference>
        </references>
      </pivotArea>
    </format>
    <format dxfId="547">
      <pivotArea dataOnly="0" labelOnly="1" outline="0" fieldPosition="0">
        <references count="3">
          <reference field="4" count="1" selected="0">
            <x v="0"/>
          </reference>
          <reference field="5" count="1" selected="0">
            <x v="48"/>
          </reference>
          <reference field="51" count="1">
            <x v="3"/>
          </reference>
        </references>
      </pivotArea>
    </format>
    <format dxfId="546">
      <pivotArea dataOnly="0" labelOnly="1" outline="0" fieldPosition="0">
        <references count="3">
          <reference field="4" count="1" selected="0">
            <x v="1"/>
          </reference>
          <reference field="5" count="1" selected="0">
            <x v="49"/>
          </reference>
          <reference field="51" count="1">
            <x v="3"/>
          </reference>
        </references>
      </pivotArea>
    </format>
    <format dxfId="545">
      <pivotArea dataOnly="0" labelOnly="1" outline="0" fieldPosition="0">
        <references count="3">
          <reference field="4" count="1" selected="0">
            <x v="0"/>
          </reference>
          <reference field="5" count="1" selected="0">
            <x v="50"/>
          </reference>
          <reference field="51" count="1">
            <x v="0"/>
          </reference>
        </references>
      </pivotArea>
    </format>
    <format dxfId="544">
      <pivotArea dataOnly="0" labelOnly="1" outline="0" fieldPosition="0">
        <references count="3">
          <reference field="4" count="1" selected="0">
            <x v="1"/>
          </reference>
          <reference field="5" count="1" selected="0">
            <x v="52"/>
          </reference>
          <reference field="51" count="1">
            <x v="0"/>
          </reference>
        </references>
      </pivotArea>
    </format>
    <format dxfId="543">
      <pivotArea dataOnly="0" labelOnly="1" outline="0" fieldPosition="0">
        <references count="3">
          <reference field="4" count="1" selected="0">
            <x v="1"/>
          </reference>
          <reference field="5" count="1" selected="0">
            <x v="53"/>
          </reference>
          <reference field="51" count="1">
            <x v="3"/>
          </reference>
        </references>
      </pivotArea>
    </format>
    <format dxfId="542">
      <pivotArea dataOnly="0" labelOnly="1" outline="0" fieldPosition="0">
        <references count="3">
          <reference field="4" count="1" selected="0">
            <x v="0"/>
          </reference>
          <reference field="5" count="1" selected="0">
            <x v="54"/>
          </reference>
          <reference field="51" count="1">
            <x v="0"/>
          </reference>
        </references>
      </pivotArea>
    </format>
    <format dxfId="541">
      <pivotArea dataOnly="0" labelOnly="1" outline="0" fieldPosition="0">
        <references count="3">
          <reference field="4" count="1" selected="0">
            <x v="0"/>
          </reference>
          <reference field="5" count="1" selected="0">
            <x v="55"/>
          </reference>
          <reference field="51" count="1">
            <x v="0"/>
          </reference>
        </references>
      </pivotArea>
    </format>
    <format dxfId="540">
      <pivotArea dataOnly="0" labelOnly="1" outline="0" fieldPosition="0">
        <references count="3">
          <reference field="4" count="1" selected="0">
            <x v="0"/>
          </reference>
          <reference field="5" count="1" selected="0">
            <x v="56"/>
          </reference>
          <reference field="51" count="1">
            <x v="0"/>
          </reference>
        </references>
      </pivotArea>
    </format>
    <format dxfId="539">
      <pivotArea dataOnly="0" labelOnly="1" outline="0" fieldPosition="0">
        <references count="3">
          <reference field="4" count="1" selected="0">
            <x v="0"/>
          </reference>
          <reference field="5" count="1" selected="0">
            <x v="57"/>
          </reference>
          <reference field="51" count="1">
            <x v="0"/>
          </reference>
        </references>
      </pivotArea>
    </format>
    <format dxfId="538">
      <pivotArea dataOnly="0" labelOnly="1" outline="0" fieldPosition="0">
        <references count="3">
          <reference field="4" count="1" selected="0">
            <x v="0"/>
          </reference>
          <reference field="5" count="1" selected="0">
            <x v="58"/>
          </reference>
          <reference field="51" count="1">
            <x v="0"/>
          </reference>
        </references>
      </pivotArea>
    </format>
    <format dxfId="537">
      <pivotArea dataOnly="0" labelOnly="1" outline="0" fieldPosition="0">
        <references count="3">
          <reference field="4" count="1" selected="0">
            <x v="0"/>
          </reference>
          <reference field="5" count="1" selected="0">
            <x v="59"/>
          </reference>
          <reference field="51" count="1">
            <x v="0"/>
          </reference>
        </references>
      </pivotArea>
    </format>
    <format dxfId="536">
      <pivotArea dataOnly="0" labelOnly="1" outline="0" fieldPosition="0">
        <references count="3">
          <reference field="4" count="1" selected="0">
            <x v="1"/>
          </reference>
          <reference field="5" count="1" selected="0">
            <x v="60"/>
          </reference>
          <reference field="51" count="1">
            <x v="3"/>
          </reference>
        </references>
      </pivotArea>
    </format>
    <format dxfId="535">
      <pivotArea outline="0" collapsedLevelsAreSubtotals="1" fieldPosition="0">
        <references count="1">
          <reference field="5" count="1" selected="0">
            <x v="45"/>
          </reference>
        </references>
      </pivotArea>
    </format>
    <format dxfId="534">
      <pivotArea outline="0" collapsedLevelsAreSubtotals="1" fieldPosition="0">
        <references count="1">
          <reference field="5" count="1" selected="0">
            <x v="60"/>
          </reference>
        </references>
      </pivotArea>
    </format>
    <format dxfId="533">
      <pivotArea outline="0" collapsedLevelsAreSubtotals="1" fieldPosition="0">
        <references count="3">
          <reference field="4" count="1" selected="0">
            <x v="0"/>
          </reference>
          <reference field="5" count="1" selected="0">
            <x v="4"/>
          </reference>
          <reference field="51" count="1" selected="0">
            <x v="0"/>
          </reference>
        </references>
      </pivotArea>
    </format>
    <format dxfId="532">
      <pivotArea outline="0" collapsedLevelsAreSubtotals="1" fieldPosition="0">
        <references count="3">
          <reference field="4" count="1" selected="0">
            <x v="0"/>
          </reference>
          <reference field="5" count="1" selected="0">
            <x v="58"/>
          </reference>
          <reference field="51" count="1" selected="0">
            <x v="0"/>
          </reference>
        </references>
      </pivotArea>
    </format>
    <format dxfId="531">
      <pivotArea outline="0" collapsedLevelsAreSubtotals="1" fieldPosition="0">
        <references count="3">
          <reference field="4" count="1" selected="0">
            <x v="0"/>
          </reference>
          <reference field="5" count="1" selected="0">
            <x v="58"/>
          </reference>
          <reference field="51" count="1" selected="0">
            <x v="0"/>
          </reference>
        </references>
      </pivotArea>
    </format>
    <format dxfId="530">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9">
      <pivotArea outline="0" collapsedLevelsAreSubtotals="1" fieldPosition="0">
        <references count="4">
          <reference field="4294967294" count="1" selected="0">
            <x v="1"/>
          </reference>
          <reference field="4" count="1" selected="0">
            <x v="0"/>
          </reference>
          <reference field="5" count="1" selected="0">
            <x v="58"/>
          </reference>
          <reference field="51" count="1" selected="0">
            <x v="0"/>
          </reference>
        </references>
      </pivotArea>
    </format>
    <format dxfId="528">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7">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6">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5">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4">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23">
      <pivotArea outline="0" collapsedLevelsAreSubtotals="1" fieldPosition="0">
        <references count="3">
          <reference field="4" count="1" selected="0">
            <x v="0"/>
          </reference>
          <reference field="5" count="1" selected="0">
            <x v="58"/>
          </reference>
          <reference field="51" count="1" selected="0">
            <x v="0"/>
          </reference>
        </references>
      </pivotArea>
    </format>
    <format dxfId="522">
      <pivotArea outline="0" collapsedLevelsAreSubtotals="1" fieldPosition="0">
        <references count="3">
          <reference field="4" count="1" selected="0">
            <x v="0"/>
          </reference>
          <reference field="5" count="1" selected="0">
            <x v="57"/>
          </reference>
          <reference field="51" count="1" selected="0">
            <x v="0"/>
          </reference>
        </references>
      </pivotArea>
    </format>
    <format dxfId="521">
      <pivotArea outline="0" collapsedLevelsAreSubtotals="1" fieldPosition="0">
        <references count="3">
          <reference field="4" count="1" selected="0">
            <x v="0"/>
          </reference>
          <reference field="5" count="1" selected="0">
            <x v="57"/>
          </reference>
          <reference field="51" count="1" selected="0">
            <x v="0"/>
          </reference>
        </references>
      </pivotArea>
    </format>
    <format dxfId="520">
      <pivotArea outline="0" collapsedLevelsAreSubtotals="1" fieldPosition="0">
        <references count="3">
          <reference field="4" count="1" selected="0">
            <x v="0"/>
          </reference>
          <reference field="5" count="1" selected="0">
            <x v="57"/>
          </reference>
          <reference field="51" count="1" selected="0">
            <x v="0"/>
          </reference>
        </references>
      </pivotArea>
    </format>
    <format dxfId="519">
      <pivotArea outline="0" collapsedLevelsAreSubtotals="1" fieldPosition="0">
        <references count="3">
          <reference field="4" count="1" selected="0">
            <x v="0"/>
          </reference>
          <reference field="5" count="1" selected="0">
            <x v="57"/>
          </reference>
          <reference field="51" count="1" selected="0">
            <x v="0"/>
          </reference>
        </references>
      </pivotArea>
    </format>
    <format dxfId="518">
      <pivotArea outline="0" collapsedLevelsAreSubtotals="1" fieldPosition="0">
        <references count="3">
          <reference field="4" count="1" selected="0">
            <x v="0"/>
          </reference>
          <reference field="5" count="1" selected="0">
            <x v="57"/>
          </reference>
          <reference field="51" count="1" selected="0">
            <x v="0"/>
          </reference>
        </references>
      </pivotArea>
    </format>
    <format dxfId="517">
      <pivotArea outline="0" collapsedLevelsAreSubtotals="1" fieldPosition="0">
        <references count="1">
          <reference field="5" count="1" selected="0">
            <x v="59"/>
          </reference>
        </references>
      </pivotArea>
    </format>
    <format dxfId="516">
      <pivotArea outline="0" collapsedLevelsAreSubtotals="1" fieldPosition="0">
        <references count="1">
          <reference field="5" count="1" selected="0">
            <x v="59"/>
          </reference>
        </references>
      </pivotArea>
    </format>
    <format dxfId="515">
      <pivotArea outline="0" collapsedLevelsAreSubtotals="1" fieldPosition="0">
        <references count="1">
          <reference field="5" count="1" selected="0">
            <x v="59"/>
          </reference>
        </references>
      </pivotArea>
    </format>
    <format dxfId="514">
      <pivotArea outline="0" collapsedLevelsAreSubtotals="1" fieldPosition="0">
        <references count="1">
          <reference field="5" count="1" selected="0">
            <x v="59"/>
          </reference>
        </references>
      </pivotArea>
    </format>
    <format dxfId="513">
      <pivotArea outline="0" collapsedLevelsAreSubtotals="1" fieldPosition="0">
        <references count="1">
          <reference field="5" count="1" selected="0">
            <x v="59"/>
          </reference>
        </references>
      </pivotArea>
    </format>
    <format dxfId="512">
      <pivotArea outline="0" collapsedLevelsAreSubtotals="1" fieldPosition="0">
        <references count="3">
          <reference field="4" count="1" selected="0">
            <x v="0"/>
          </reference>
          <reference field="5" count="1" selected="0">
            <x v="45"/>
          </reference>
          <reference field="51" count="1" selected="0">
            <x v="0"/>
          </reference>
        </references>
      </pivotArea>
    </format>
    <format dxfId="511">
      <pivotArea outline="0" collapsedLevelsAreSubtotals="1" fieldPosition="0">
        <references count="3">
          <reference field="4" count="1" selected="0">
            <x v="0"/>
          </reference>
          <reference field="5" count="1" selected="0">
            <x v="59"/>
          </reference>
          <reference field="51" count="1" selected="0">
            <x v="0"/>
          </reference>
        </references>
      </pivotArea>
    </format>
    <format dxfId="510">
      <pivotArea outline="0" collapsedLevelsAreSubtotals="1" fieldPosition="0">
        <references count="3">
          <reference field="4" count="1" selected="0">
            <x v="0"/>
          </reference>
          <reference field="5" count="1" selected="0">
            <x v="59"/>
          </reference>
          <reference field="51" count="1" selected="0">
            <x v="0"/>
          </reference>
        </references>
      </pivotArea>
    </format>
    <format dxfId="509">
      <pivotArea outline="0" collapsedLevelsAreSubtotals="1" fieldPosition="0">
        <references count="3">
          <reference field="4" count="1" selected="0">
            <x v="0"/>
          </reference>
          <reference field="5" count="1" selected="0">
            <x v="59"/>
          </reference>
          <reference field="51" count="1" selected="0">
            <x v="0"/>
          </reference>
        </references>
      </pivotArea>
    </format>
    <format dxfId="508">
      <pivotArea outline="0" collapsedLevelsAreSubtotals="1" fieldPosition="0">
        <references count="1">
          <reference field="5" count="1" selected="0">
            <x v="60"/>
          </reference>
        </references>
      </pivotArea>
    </format>
    <format dxfId="507">
      <pivotArea outline="0" collapsedLevelsAreSubtotals="1" fieldPosition="0">
        <references count="3">
          <reference field="4" count="1" selected="0">
            <x v="1"/>
          </reference>
          <reference field="5" count="1" selected="0">
            <x v="60"/>
          </reference>
          <reference field="51" count="1" selected="0">
            <x v="3"/>
          </reference>
        </references>
      </pivotArea>
    </format>
    <format dxfId="506">
      <pivotArea outline="0" collapsedLevelsAreSubtotals="1" fieldPosition="0">
        <references count="3">
          <reference field="4" count="1" selected="0">
            <x v="1"/>
          </reference>
          <reference field="5" count="1" selected="0">
            <x v="60"/>
          </reference>
          <reference field="51" count="1" selected="0">
            <x v="3"/>
          </reference>
        </references>
      </pivotArea>
    </format>
    <format dxfId="505">
      <pivotArea type="all" dataOnly="0" outline="0" fieldPosition="0"/>
    </format>
    <format dxfId="504">
      <pivotArea outline="0" collapsedLevelsAreSubtotals="1" fieldPosition="0"/>
    </format>
    <format dxfId="503">
      <pivotArea field="5" type="button" dataOnly="0" labelOnly="1" outline="0" axis="axisRow" fieldPosition="0"/>
    </format>
    <format dxfId="502">
      <pivotArea field="4" type="button" dataOnly="0" labelOnly="1" outline="0" axis="axisRow" fieldPosition="1"/>
    </format>
    <format dxfId="501">
      <pivotArea field="51" type="button" dataOnly="0" labelOnly="1" outline="0" axis="axisRow" fieldPosition="2"/>
    </format>
    <format dxfId="500">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9">
      <pivotArea dataOnly="0" labelOnly="1" outline="0" fieldPosition="0">
        <references count="1">
          <reference field="5" count="12">
            <x v="50"/>
            <x v="51"/>
            <x v="52"/>
            <x v="53"/>
            <x v="54"/>
            <x v="55"/>
            <x v="56"/>
            <x v="57"/>
            <x v="58"/>
            <x v="59"/>
            <x v="60"/>
            <x v="61"/>
          </reference>
        </references>
      </pivotArea>
    </format>
    <format dxfId="498">
      <pivotArea dataOnly="0" labelOnly="1" outline="0" fieldPosition="0">
        <references count="2">
          <reference field="4" count="1">
            <x v="0"/>
          </reference>
          <reference field="5" count="1" selected="0">
            <x v="0"/>
          </reference>
        </references>
      </pivotArea>
    </format>
    <format dxfId="497">
      <pivotArea dataOnly="0" labelOnly="1" outline="0" fieldPosition="0">
        <references count="2">
          <reference field="4" count="1">
            <x v="1"/>
          </reference>
          <reference field="5" count="1" selected="0">
            <x v="5"/>
          </reference>
        </references>
      </pivotArea>
    </format>
    <format dxfId="496">
      <pivotArea dataOnly="0" labelOnly="1" outline="0" fieldPosition="0">
        <references count="2">
          <reference field="4" count="1">
            <x v="0"/>
          </reference>
          <reference field="5" count="1" selected="0">
            <x v="7"/>
          </reference>
        </references>
      </pivotArea>
    </format>
    <format dxfId="495">
      <pivotArea dataOnly="0" labelOnly="1" outline="0" fieldPosition="0">
        <references count="2">
          <reference field="4" count="1">
            <x v="1"/>
          </reference>
          <reference field="5" count="1" selected="0">
            <x v="9"/>
          </reference>
        </references>
      </pivotArea>
    </format>
    <format dxfId="494">
      <pivotArea dataOnly="0" labelOnly="1" outline="0" fieldPosition="0">
        <references count="2">
          <reference field="4" count="1">
            <x v="0"/>
          </reference>
          <reference field="5" count="1" selected="0">
            <x v="11"/>
          </reference>
        </references>
      </pivotArea>
    </format>
    <format dxfId="493">
      <pivotArea dataOnly="0" labelOnly="1" outline="0" fieldPosition="0">
        <references count="2">
          <reference field="4" count="1">
            <x v="1"/>
          </reference>
          <reference field="5" count="1" selected="0">
            <x v="21"/>
          </reference>
        </references>
      </pivotArea>
    </format>
    <format dxfId="492">
      <pivotArea dataOnly="0" labelOnly="1" outline="0" fieldPosition="0">
        <references count="2">
          <reference field="4" count="1">
            <x v="0"/>
          </reference>
          <reference field="5" count="1" selected="0">
            <x v="22"/>
          </reference>
        </references>
      </pivotArea>
    </format>
    <format dxfId="491">
      <pivotArea dataOnly="0" labelOnly="1" outline="0" fieldPosition="0">
        <references count="2">
          <reference field="4" count="1">
            <x v="1"/>
          </reference>
          <reference field="5" count="1" selected="0">
            <x v="29"/>
          </reference>
        </references>
      </pivotArea>
    </format>
    <format dxfId="490">
      <pivotArea dataOnly="0" labelOnly="1" outline="0" fieldPosition="0">
        <references count="2">
          <reference field="4" count="1">
            <x v="0"/>
          </reference>
          <reference field="5" count="1" selected="0">
            <x v="30"/>
          </reference>
        </references>
      </pivotArea>
    </format>
    <format dxfId="489">
      <pivotArea dataOnly="0" labelOnly="1" outline="0" fieldPosition="0">
        <references count="2">
          <reference field="4" count="1">
            <x v="1"/>
          </reference>
          <reference field="5" count="1" selected="0">
            <x v="35"/>
          </reference>
        </references>
      </pivotArea>
    </format>
    <format dxfId="488">
      <pivotArea dataOnly="0" labelOnly="1" outline="0" fieldPosition="0">
        <references count="2">
          <reference field="4" count="1">
            <x v="0"/>
          </reference>
          <reference field="5" count="1" selected="0">
            <x v="36"/>
          </reference>
        </references>
      </pivotArea>
    </format>
    <format dxfId="487">
      <pivotArea dataOnly="0" labelOnly="1" outline="0" fieldPosition="0">
        <references count="2">
          <reference field="4" count="1">
            <x v="1"/>
          </reference>
          <reference field="5" count="1" selected="0">
            <x v="38"/>
          </reference>
        </references>
      </pivotArea>
    </format>
    <format dxfId="486">
      <pivotArea dataOnly="0" labelOnly="1" outline="0" fieldPosition="0">
        <references count="2">
          <reference field="4" count="1">
            <x v="0"/>
          </reference>
          <reference field="5" count="1" selected="0">
            <x v="40"/>
          </reference>
        </references>
      </pivotArea>
    </format>
    <format dxfId="485">
      <pivotArea dataOnly="0" labelOnly="1" outline="0" fieldPosition="0">
        <references count="2">
          <reference field="4" count="1">
            <x v="1"/>
          </reference>
          <reference field="5" count="1" selected="0">
            <x v="49"/>
          </reference>
        </references>
      </pivotArea>
    </format>
    <format dxfId="484">
      <pivotArea dataOnly="0" labelOnly="1" outline="0" fieldPosition="0">
        <references count="2">
          <reference field="4" count="1">
            <x v="0"/>
          </reference>
          <reference field="5" count="1" selected="0">
            <x v="50"/>
          </reference>
        </references>
      </pivotArea>
    </format>
    <format dxfId="483">
      <pivotArea dataOnly="0" labelOnly="1" outline="0" fieldPosition="0">
        <references count="2">
          <reference field="4" count="1">
            <x v="1"/>
          </reference>
          <reference field="5" count="1" selected="0">
            <x v="51"/>
          </reference>
        </references>
      </pivotArea>
    </format>
    <format dxfId="482">
      <pivotArea dataOnly="0" labelOnly="1" outline="0" fieldPosition="0">
        <references count="2">
          <reference field="4" count="1">
            <x v="0"/>
          </reference>
          <reference field="5" count="1" selected="0">
            <x v="54"/>
          </reference>
        </references>
      </pivotArea>
    </format>
    <format dxfId="481">
      <pivotArea dataOnly="0" labelOnly="1" outline="0" fieldPosition="0">
        <references count="2">
          <reference field="4" count="1">
            <x v="1"/>
          </reference>
          <reference field="5" count="1" selected="0">
            <x v="60"/>
          </reference>
        </references>
      </pivotArea>
    </format>
    <format dxfId="480">
      <pivotArea dataOnly="0" labelOnly="1" outline="0" fieldPosition="0">
        <references count="2">
          <reference field="4" count="1">
            <x v="0"/>
          </reference>
          <reference field="5" count="1" selected="0">
            <x v="61"/>
          </reference>
        </references>
      </pivotArea>
    </format>
    <format dxfId="479">
      <pivotArea dataOnly="0" labelOnly="1" outline="0" fieldPosition="0">
        <references count="3">
          <reference field="4" count="1" selected="0">
            <x v="0"/>
          </reference>
          <reference field="5" count="1" selected="0">
            <x v="0"/>
          </reference>
          <reference field="51" count="1">
            <x v="3"/>
          </reference>
        </references>
      </pivotArea>
    </format>
    <format dxfId="478">
      <pivotArea dataOnly="0" labelOnly="1" outline="0" fieldPosition="0">
        <references count="3">
          <reference field="4" count="1" selected="0">
            <x v="0"/>
          </reference>
          <reference field="5" count="1" selected="0">
            <x v="1"/>
          </reference>
          <reference field="51" count="1">
            <x v="0"/>
          </reference>
        </references>
      </pivotArea>
    </format>
    <format dxfId="477">
      <pivotArea dataOnly="0" labelOnly="1" outline="0" fieldPosition="0">
        <references count="3">
          <reference field="4" count="1" selected="0">
            <x v="0"/>
          </reference>
          <reference field="5" count="1" selected="0">
            <x v="3"/>
          </reference>
          <reference field="51" count="1">
            <x v="0"/>
          </reference>
        </references>
      </pivotArea>
    </format>
    <format dxfId="476">
      <pivotArea dataOnly="0" labelOnly="1" outline="0" fieldPosition="0">
        <references count="3">
          <reference field="4" count="1" selected="0">
            <x v="0"/>
          </reference>
          <reference field="5" count="1" selected="0">
            <x v="4"/>
          </reference>
          <reference field="51" count="1">
            <x v="0"/>
          </reference>
        </references>
      </pivotArea>
    </format>
    <format dxfId="475">
      <pivotArea dataOnly="0" labelOnly="1" outline="0" fieldPosition="0">
        <references count="3">
          <reference field="4" count="1" selected="0">
            <x v="1"/>
          </reference>
          <reference field="5" count="1" selected="0">
            <x v="5"/>
          </reference>
          <reference field="51" count="1">
            <x v="3"/>
          </reference>
        </references>
      </pivotArea>
    </format>
    <format dxfId="474">
      <pivotArea dataOnly="0" labelOnly="1" outline="0" fieldPosition="0">
        <references count="3">
          <reference field="4" count="1" selected="0">
            <x v="1"/>
          </reference>
          <reference field="5" count="1" selected="0">
            <x v="6"/>
          </reference>
          <reference field="51" count="1">
            <x v="2"/>
          </reference>
        </references>
      </pivotArea>
    </format>
    <format dxfId="473">
      <pivotArea dataOnly="0" labelOnly="1" outline="0" fieldPosition="0">
        <references count="3">
          <reference field="4" count="1" selected="0">
            <x v="0"/>
          </reference>
          <reference field="5" count="1" selected="0">
            <x v="7"/>
          </reference>
          <reference field="51" count="1">
            <x v="0"/>
          </reference>
        </references>
      </pivotArea>
    </format>
    <format dxfId="472">
      <pivotArea dataOnly="0" labelOnly="1" outline="0" fieldPosition="0">
        <references count="3">
          <reference field="4" count="1" selected="0">
            <x v="0"/>
          </reference>
          <reference field="5" count="1" selected="0">
            <x v="8"/>
          </reference>
          <reference field="51" count="1">
            <x v="0"/>
          </reference>
        </references>
      </pivotArea>
    </format>
    <format dxfId="471">
      <pivotArea dataOnly="0" labelOnly="1" outline="0" fieldPosition="0">
        <references count="3">
          <reference field="4" count="1" selected="0">
            <x v="1"/>
          </reference>
          <reference field="5" count="1" selected="0">
            <x v="10"/>
          </reference>
          <reference field="51" count="1">
            <x v="2"/>
          </reference>
        </references>
      </pivotArea>
    </format>
    <format dxfId="470">
      <pivotArea dataOnly="0" labelOnly="1" outline="0" fieldPosition="0">
        <references count="3">
          <reference field="4" count="1" selected="0">
            <x v="0"/>
          </reference>
          <reference field="5" count="1" selected="0">
            <x v="11"/>
          </reference>
          <reference field="51" count="1">
            <x v="0"/>
          </reference>
        </references>
      </pivotArea>
    </format>
    <format dxfId="469">
      <pivotArea dataOnly="0" labelOnly="1" outline="0" fieldPosition="0">
        <references count="3">
          <reference field="4" count="1" selected="0">
            <x v="0"/>
          </reference>
          <reference field="5" count="1" selected="0">
            <x v="13"/>
          </reference>
          <reference field="51" count="1">
            <x v="1"/>
          </reference>
        </references>
      </pivotArea>
    </format>
    <format dxfId="468">
      <pivotArea dataOnly="0" labelOnly="1" outline="0" fieldPosition="0">
        <references count="3">
          <reference field="4" count="1" selected="0">
            <x v="0"/>
          </reference>
          <reference field="5" count="1" selected="0">
            <x v="14"/>
          </reference>
          <reference field="51" count="1">
            <x v="0"/>
          </reference>
        </references>
      </pivotArea>
    </format>
    <format dxfId="467">
      <pivotArea dataOnly="0" labelOnly="1" outline="0" fieldPosition="0">
        <references count="3">
          <reference field="4" count="1" selected="0">
            <x v="0"/>
          </reference>
          <reference field="5" count="1" selected="0">
            <x v="15"/>
          </reference>
          <reference field="51" count="1">
            <x v="0"/>
          </reference>
        </references>
      </pivotArea>
    </format>
    <format dxfId="466">
      <pivotArea dataOnly="0" labelOnly="1" outline="0" fieldPosition="0">
        <references count="3">
          <reference field="4" count="1" selected="0">
            <x v="0"/>
          </reference>
          <reference field="5" count="1" selected="0">
            <x v="16"/>
          </reference>
          <reference field="51" count="1">
            <x v="3"/>
          </reference>
        </references>
      </pivotArea>
    </format>
    <format dxfId="465">
      <pivotArea dataOnly="0" labelOnly="1" outline="0" fieldPosition="0">
        <references count="3">
          <reference field="4" count="1" selected="0">
            <x v="0"/>
          </reference>
          <reference field="5" count="1" selected="0">
            <x v="17"/>
          </reference>
          <reference field="51" count="1">
            <x v="0"/>
          </reference>
        </references>
      </pivotArea>
    </format>
    <format dxfId="464">
      <pivotArea dataOnly="0" labelOnly="1" outline="0" fieldPosition="0">
        <references count="3">
          <reference field="4" count="1" selected="0">
            <x v="0"/>
          </reference>
          <reference field="5" count="1" selected="0">
            <x v="18"/>
          </reference>
          <reference field="51" count="1">
            <x v="1"/>
          </reference>
        </references>
      </pivotArea>
    </format>
    <format dxfId="463">
      <pivotArea dataOnly="0" labelOnly="1" outline="0" fieldPosition="0">
        <references count="3">
          <reference field="4" count="1" selected="0">
            <x v="0"/>
          </reference>
          <reference field="5" count="1" selected="0">
            <x v="19"/>
          </reference>
          <reference field="51" count="1">
            <x v="0"/>
          </reference>
        </references>
      </pivotArea>
    </format>
    <format dxfId="462">
      <pivotArea dataOnly="0" labelOnly="1" outline="0" fieldPosition="0">
        <references count="3">
          <reference field="4" count="1" selected="0">
            <x v="0"/>
          </reference>
          <reference field="5" count="1" selected="0">
            <x v="20"/>
          </reference>
          <reference field="51" count="1">
            <x v="1"/>
          </reference>
        </references>
      </pivotArea>
    </format>
    <format dxfId="461">
      <pivotArea dataOnly="0" labelOnly="1" outline="0" fieldPosition="0">
        <references count="3">
          <reference field="4" count="1" selected="0">
            <x v="1"/>
          </reference>
          <reference field="5" count="1" selected="0">
            <x v="21"/>
          </reference>
          <reference field="51" count="1">
            <x v="1"/>
          </reference>
        </references>
      </pivotArea>
    </format>
    <format dxfId="460">
      <pivotArea dataOnly="0" labelOnly="1" outline="0" fieldPosition="0">
        <references count="3">
          <reference field="4" count="1" selected="0">
            <x v="0"/>
          </reference>
          <reference field="5" count="1" selected="0">
            <x v="23"/>
          </reference>
          <reference field="51" count="1">
            <x v="0"/>
          </reference>
        </references>
      </pivotArea>
    </format>
    <format dxfId="459">
      <pivotArea dataOnly="0" labelOnly="1" outline="0" fieldPosition="0">
        <references count="3">
          <reference field="4" count="1" selected="0">
            <x v="0"/>
          </reference>
          <reference field="5" count="1" selected="0">
            <x v="24"/>
          </reference>
          <reference field="51" count="1">
            <x v="0"/>
          </reference>
        </references>
      </pivotArea>
    </format>
    <format dxfId="458">
      <pivotArea dataOnly="0" labelOnly="1" outline="0" fieldPosition="0">
        <references count="3">
          <reference field="4" count="1" selected="0">
            <x v="0"/>
          </reference>
          <reference field="5" count="1" selected="0">
            <x v="25"/>
          </reference>
          <reference field="51" count="1">
            <x v="1"/>
          </reference>
        </references>
      </pivotArea>
    </format>
    <format dxfId="457">
      <pivotArea dataOnly="0" labelOnly="1" outline="0" fieldPosition="0">
        <references count="3">
          <reference field="4" count="1" selected="0">
            <x v="0"/>
          </reference>
          <reference field="5" count="1" selected="0">
            <x v="26"/>
          </reference>
          <reference field="51" count="1">
            <x v="0"/>
          </reference>
        </references>
      </pivotArea>
    </format>
    <format dxfId="456">
      <pivotArea dataOnly="0" labelOnly="1" outline="0" fieldPosition="0">
        <references count="3">
          <reference field="4" count="1" selected="0">
            <x v="0"/>
          </reference>
          <reference field="5" count="1" selected="0">
            <x v="28"/>
          </reference>
          <reference field="51" count="1">
            <x v="0"/>
          </reference>
        </references>
      </pivotArea>
    </format>
    <format dxfId="455">
      <pivotArea dataOnly="0" labelOnly="1" outline="0" fieldPosition="0">
        <references count="3">
          <reference field="4" count="1" selected="0">
            <x v="1"/>
          </reference>
          <reference field="5" count="1" selected="0">
            <x v="29"/>
          </reference>
          <reference field="51" count="1">
            <x v="2"/>
          </reference>
        </references>
      </pivotArea>
    </format>
    <format dxfId="454">
      <pivotArea dataOnly="0" labelOnly="1" outline="0" fieldPosition="0">
        <references count="3">
          <reference field="4" count="1" selected="0">
            <x v="0"/>
          </reference>
          <reference field="5" count="1" selected="0">
            <x v="30"/>
          </reference>
          <reference field="51" count="1">
            <x v="0"/>
          </reference>
        </references>
      </pivotArea>
    </format>
    <format dxfId="453">
      <pivotArea dataOnly="0" labelOnly="1" outline="0" fieldPosition="0">
        <references count="3">
          <reference field="4" count="1" selected="0">
            <x v="0"/>
          </reference>
          <reference field="5" count="1" selected="0">
            <x v="31"/>
          </reference>
          <reference field="51" count="1">
            <x v="0"/>
          </reference>
        </references>
      </pivotArea>
    </format>
    <format dxfId="452">
      <pivotArea dataOnly="0" labelOnly="1" outline="0" fieldPosition="0">
        <references count="3">
          <reference field="4" count="1" selected="0">
            <x v="0"/>
          </reference>
          <reference field="5" count="1" selected="0">
            <x v="33"/>
          </reference>
          <reference field="51" count="1">
            <x v="0"/>
          </reference>
        </references>
      </pivotArea>
    </format>
    <format dxfId="451">
      <pivotArea dataOnly="0" labelOnly="1" outline="0" fieldPosition="0">
        <references count="3">
          <reference field="4" count="1" selected="0">
            <x v="0"/>
          </reference>
          <reference field="5" count="1" selected="0">
            <x v="34"/>
          </reference>
          <reference field="51" count="1">
            <x v="0"/>
          </reference>
        </references>
      </pivotArea>
    </format>
    <format dxfId="450">
      <pivotArea dataOnly="0" labelOnly="1" outline="0" fieldPosition="0">
        <references count="3">
          <reference field="4" count="1" selected="0">
            <x v="1"/>
          </reference>
          <reference field="5" count="1" selected="0">
            <x v="35"/>
          </reference>
          <reference field="51" count="1">
            <x v="3"/>
          </reference>
        </references>
      </pivotArea>
    </format>
    <format dxfId="449">
      <pivotArea dataOnly="0" labelOnly="1" outline="0" fieldPosition="0">
        <references count="3">
          <reference field="4" count="1" selected="0">
            <x v="0"/>
          </reference>
          <reference field="5" count="1" selected="0">
            <x v="36"/>
          </reference>
          <reference field="51" count="1">
            <x v="2"/>
          </reference>
        </references>
      </pivotArea>
    </format>
    <format dxfId="448">
      <pivotArea dataOnly="0" labelOnly="1" outline="0" fieldPosition="0">
        <references count="3">
          <reference field="4" count="1" selected="0">
            <x v="0"/>
          </reference>
          <reference field="5" count="1" selected="0">
            <x v="37"/>
          </reference>
          <reference field="51" count="1">
            <x v="0"/>
          </reference>
        </references>
      </pivotArea>
    </format>
    <format dxfId="447">
      <pivotArea dataOnly="0" labelOnly="1" outline="0" fieldPosition="0">
        <references count="3">
          <reference field="4" count="1" selected="0">
            <x v="1"/>
          </reference>
          <reference field="5" count="1" selected="0">
            <x v="38"/>
          </reference>
          <reference field="51" count="1">
            <x v="1"/>
          </reference>
        </references>
      </pivotArea>
    </format>
    <format dxfId="446">
      <pivotArea dataOnly="0" labelOnly="1" outline="0" fieldPosition="0">
        <references count="3">
          <reference field="4" count="1" selected="0">
            <x v="1"/>
          </reference>
          <reference field="5" count="1" selected="0">
            <x v="39"/>
          </reference>
          <reference field="51" count="1">
            <x v="0"/>
          </reference>
        </references>
      </pivotArea>
    </format>
    <format dxfId="445">
      <pivotArea dataOnly="0" labelOnly="1" outline="0" fieldPosition="0">
        <references count="3">
          <reference field="4" count="1" selected="0">
            <x v="0"/>
          </reference>
          <reference field="5" count="1" selected="0">
            <x v="40"/>
          </reference>
          <reference field="51" count="1">
            <x v="0"/>
          </reference>
        </references>
      </pivotArea>
    </format>
    <format dxfId="444">
      <pivotArea dataOnly="0" labelOnly="1" outline="0" fieldPosition="0">
        <references count="3">
          <reference field="4" count="1" selected="0">
            <x v="0"/>
          </reference>
          <reference field="5" count="1" selected="0">
            <x v="41"/>
          </reference>
          <reference field="51" count="1">
            <x v="1"/>
          </reference>
        </references>
      </pivotArea>
    </format>
    <format dxfId="443">
      <pivotArea dataOnly="0" labelOnly="1" outline="0" fieldPosition="0">
        <references count="3">
          <reference field="4" count="1" selected="0">
            <x v="0"/>
          </reference>
          <reference field="5" count="1" selected="0">
            <x v="42"/>
          </reference>
          <reference field="51" count="1">
            <x v="0"/>
          </reference>
        </references>
      </pivotArea>
    </format>
    <format dxfId="442">
      <pivotArea dataOnly="0" labelOnly="1" outline="0" fieldPosition="0">
        <references count="3">
          <reference field="4" count="1" selected="0">
            <x v="0"/>
          </reference>
          <reference field="5" count="1" selected="0">
            <x v="43"/>
          </reference>
          <reference field="51" count="1">
            <x v="0"/>
          </reference>
        </references>
      </pivotArea>
    </format>
    <format dxfId="441">
      <pivotArea dataOnly="0" labelOnly="1" outline="0" fieldPosition="0">
        <references count="3">
          <reference field="4" count="1" selected="0">
            <x v="0"/>
          </reference>
          <reference field="5" count="1" selected="0">
            <x v="44"/>
          </reference>
          <reference field="51" count="1">
            <x v="0"/>
          </reference>
        </references>
      </pivotArea>
    </format>
    <format dxfId="440">
      <pivotArea dataOnly="0" labelOnly="1" outline="0" fieldPosition="0">
        <references count="3">
          <reference field="4" count="1" selected="0">
            <x v="0"/>
          </reference>
          <reference field="5" count="1" selected="0">
            <x v="45"/>
          </reference>
          <reference field="51" count="1">
            <x v="0"/>
          </reference>
        </references>
      </pivotArea>
    </format>
    <format dxfId="439">
      <pivotArea dataOnly="0" labelOnly="1" outline="0" fieldPosition="0">
        <references count="3">
          <reference field="4" count="1" selected="0">
            <x v="0"/>
          </reference>
          <reference field="5" count="1" selected="0">
            <x v="46"/>
          </reference>
          <reference field="51" count="1">
            <x v="3"/>
          </reference>
        </references>
      </pivotArea>
    </format>
    <format dxfId="438">
      <pivotArea dataOnly="0" labelOnly="1" outline="0" fieldPosition="0">
        <references count="3">
          <reference field="4" count="1" selected="0">
            <x v="0"/>
          </reference>
          <reference field="5" count="1" selected="0">
            <x v="47"/>
          </reference>
          <reference field="51" count="1">
            <x v="3"/>
          </reference>
        </references>
      </pivotArea>
    </format>
    <format dxfId="437">
      <pivotArea dataOnly="0" labelOnly="1" outline="0" fieldPosition="0">
        <references count="3">
          <reference field="4" count="1" selected="0">
            <x v="0"/>
          </reference>
          <reference field="5" count="1" selected="0">
            <x v="48"/>
          </reference>
          <reference field="51" count="1">
            <x v="3"/>
          </reference>
        </references>
      </pivotArea>
    </format>
    <format dxfId="436">
      <pivotArea dataOnly="0" labelOnly="1" outline="0" fieldPosition="0">
        <references count="3">
          <reference field="4" count="1" selected="0">
            <x v="1"/>
          </reference>
          <reference field="5" count="1" selected="0">
            <x v="49"/>
          </reference>
          <reference field="51" count="1">
            <x v="3"/>
          </reference>
        </references>
      </pivotArea>
    </format>
    <format dxfId="435">
      <pivotArea dataOnly="0" labelOnly="1" outline="0" fieldPosition="0">
        <references count="3">
          <reference field="4" count="1" selected="0">
            <x v="0"/>
          </reference>
          <reference field="5" count="1" selected="0">
            <x v="50"/>
          </reference>
          <reference field="51" count="1">
            <x v="0"/>
          </reference>
        </references>
      </pivotArea>
    </format>
    <format dxfId="434">
      <pivotArea dataOnly="0" labelOnly="1" outline="0" fieldPosition="0">
        <references count="3">
          <reference field="4" count="1" selected="0">
            <x v="1"/>
          </reference>
          <reference field="5" count="1" selected="0">
            <x v="52"/>
          </reference>
          <reference field="51" count="1">
            <x v="0"/>
          </reference>
        </references>
      </pivotArea>
    </format>
    <format dxfId="433">
      <pivotArea dataOnly="0" labelOnly="1" outline="0" fieldPosition="0">
        <references count="3">
          <reference field="4" count="1" selected="0">
            <x v="1"/>
          </reference>
          <reference field="5" count="1" selected="0">
            <x v="53"/>
          </reference>
          <reference field="51" count="1">
            <x v="3"/>
          </reference>
        </references>
      </pivotArea>
    </format>
    <format dxfId="432">
      <pivotArea dataOnly="0" labelOnly="1" outline="0" fieldPosition="0">
        <references count="3">
          <reference field="4" count="1" selected="0">
            <x v="0"/>
          </reference>
          <reference field="5" count="1" selected="0">
            <x v="54"/>
          </reference>
          <reference field="51" count="1">
            <x v="0"/>
          </reference>
        </references>
      </pivotArea>
    </format>
    <format dxfId="431">
      <pivotArea dataOnly="0" labelOnly="1" outline="0" fieldPosition="0">
        <references count="3">
          <reference field="4" count="1" selected="0">
            <x v="0"/>
          </reference>
          <reference field="5" count="1" selected="0">
            <x v="55"/>
          </reference>
          <reference field="51" count="1">
            <x v="0"/>
          </reference>
        </references>
      </pivotArea>
    </format>
    <format dxfId="430">
      <pivotArea dataOnly="0" labelOnly="1" outline="0" fieldPosition="0">
        <references count="3">
          <reference field="4" count="1" selected="0">
            <x v="0"/>
          </reference>
          <reference field="5" count="1" selected="0">
            <x v="56"/>
          </reference>
          <reference field="51" count="1">
            <x v="0"/>
          </reference>
        </references>
      </pivotArea>
    </format>
    <format dxfId="429">
      <pivotArea dataOnly="0" labelOnly="1" outline="0" fieldPosition="0">
        <references count="3">
          <reference field="4" count="1" selected="0">
            <x v="0"/>
          </reference>
          <reference field="5" count="1" selected="0">
            <x v="57"/>
          </reference>
          <reference field="51" count="1">
            <x v="0"/>
          </reference>
        </references>
      </pivotArea>
    </format>
    <format dxfId="428">
      <pivotArea dataOnly="0" labelOnly="1" outline="0" fieldPosition="0">
        <references count="3">
          <reference field="4" count="1" selected="0">
            <x v="0"/>
          </reference>
          <reference field="5" count="1" selected="0">
            <x v="58"/>
          </reference>
          <reference field="51" count="1">
            <x v="0"/>
          </reference>
        </references>
      </pivotArea>
    </format>
    <format dxfId="427">
      <pivotArea dataOnly="0" labelOnly="1" outline="0" fieldPosition="0">
        <references count="3">
          <reference field="4" count="1" selected="0">
            <x v="0"/>
          </reference>
          <reference field="5" count="1" selected="0">
            <x v="59"/>
          </reference>
          <reference field="51" count="1">
            <x v="0"/>
          </reference>
        </references>
      </pivotArea>
    </format>
    <format dxfId="426">
      <pivotArea dataOnly="0" labelOnly="1" outline="0" fieldPosition="0">
        <references count="3">
          <reference field="4" count="1" selected="0">
            <x v="1"/>
          </reference>
          <reference field="5" count="1" selected="0">
            <x v="60"/>
          </reference>
          <reference field="51" count="1">
            <x v="3"/>
          </reference>
        </references>
      </pivotArea>
    </format>
    <format dxfId="425">
      <pivotArea dataOnly="0" labelOnly="1" outline="0" fieldPosition="0">
        <references count="1">
          <reference field="4294967294" count="2">
            <x v="0"/>
            <x v="1"/>
          </reference>
        </references>
      </pivotArea>
    </format>
    <format dxfId="424">
      <pivotArea outline="0" collapsedLevelsAreSubtotals="1" fieldPosition="0"/>
    </format>
    <format dxfId="423">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2">
      <pivotArea dataOnly="0" labelOnly="1" outline="0" fieldPosition="0">
        <references count="1">
          <reference field="5" count="12">
            <x v="50"/>
            <x v="51"/>
            <x v="52"/>
            <x v="53"/>
            <x v="54"/>
            <x v="55"/>
            <x v="56"/>
            <x v="57"/>
            <x v="58"/>
            <x v="59"/>
            <x v="60"/>
            <x v="61"/>
          </reference>
        </references>
      </pivotArea>
    </format>
    <format dxfId="421">
      <pivotArea dataOnly="0" labelOnly="1" outline="0" fieldPosition="0">
        <references count="2">
          <reference field="4" count="1">
            <x v="0"/>
          </reference>
          <reference field="5" count="1" selected="0">
            <x v="0"/>
          </reference>
        </references>
      </pivotArea>
    </format>
    <format dxfId="420">
      <pivotArea dataOnly="0" labelOnly="1" outline="0" fieldPosition="0">
        <references count="2">
          <reference field="4" count="1">
            <x v="1"/>
          </reference>
          <reference field="5" count="1" selected="0">
            <x v="5"/>
          </reference>
        </references>
      </pivotArea>
    </format>
    <format dxfId="419">
      <pivotArea dataOnly="0" labelOnly="1" outline="0" fieldPosition="0">
        <references count="2">
          <reference field="4" count="1">
            <x v="0"/>
          </reference>
          <reference field="5" count="1" selected="0">
            <x v="7"/>
          </reference>
        </references>
      </pivotArea>
    </format>
    <format dxfId="418">
      <pivotArea dataOnly="0" labelOnly="1" outline="0" fieldPosition="0">
        <references count="2">
          <reference field="4" count="1">
            <x v="1"/>
          </reference>
          <reference field="5" count="1" selected="0">
            <x v="9"/>
          </reference>
        </references>
      </pivotArea>
    </format>
    <format dxfId="417">
      <pivotArea dataOnly="0" labelOnly="1" outline="0" fieldPosition="0">
        <references count="2">
          <reference field="4" count="1">
            <x v="0"/>
          </reference>
          <reference field="5" count="1" selected="0">
            <x v="11"/>
          </reference>
        </references>
      </pivotArea>
    </format>
    <format dxfId="416">
      <pivotArea dataOnly="0" labelOnly="1" outline="0" fieldPosition="0">
        <references count="2">
          <reference field="4" count="1">
            <x v="1"/>
          </reference>
          <reference field="5" count="1" selected="0">
            <x v="21"/>
          </reference>
        </references>
      </pivotArea>
    </format>
    <format dxfId="415">
      <pivotArea dataOnly="0" labelOnly="1" outline="0" fieldPosition="0">
        <references count="2">
          <reference field="4" count="1">
            <x v="0"/>
          </reference>
          <reference field="5" count="1" selected="0">
            <x v="22"/>
          </reference>
        </references>
      </pivotArea>
    </format>
    <format dxfId="414">
      <pivotArea dataOnly="0" labelOnly="1" outline="0" fieldPosition="0">
        <references count="2">
          <reference field="4" count="1">
            <x v="1"/>
          </reference>
          <reference field="5" count="1" selected="0">
            <x v="29"/>
          </reference>
        </references>
      </pivotArea>
    </format>
    <format dxfId="413">
      <pivotArea dataOnly="0" labelOnly="1" outline="0" fieldPosition="0">
        <references count="2">
          <reference field="4" count="1">
            <x v="0"/>
          </reference>
          <reference field="5" count="1" selected="0">
            <x v="30"/>
          </reference>
        </references>
      </pivotArea>
    </format>
    <format dxfId="412">
      <pivotArea dataOnly="0" labelOnly="1" outline="0" fieldPosition="0">
        <references count="2">
          <reference field="4" count="1">
            <x v="1"/>
          </reference>
          <reference field="5" count="1" selected="0">
            <x v="35"/>
          </reference>
        </references>
      </pivotArea>
    </format>
    <format dxfId="411">
      <pivotArea dataOnly="0" labelOnly="1" outline="0" fieldPosition="0">
        <references count="2">
          <reference field="4" count="1">
            <x v="0"/>
          </reference>
          <reference field="5" count="1" selected="0">
            <x v="36"/>
          </reference>
        </references>
      </pivotArea>
    </format>
    <format dxfId="410">
      <pivotArea dataOnly="0" labelOnly="1" outline="0" fieldPosition="0">
        <references count="2">
          <reference field="4" count="1">
            <x v="1"/>
          </reference>
          <reference field="5" count="1" selected="0">
            <x v="38"/>
          </reference>
        </references>
      </pivotArea>
    </format>
    <format dxfId="409">
      <pivotArea dataOnly="0" labelOnly="1" outline="0" fieldPosition="0">
        <references count="2">
          <reference field="4" count="1">
            <x v="0"/>
          </reference>
          <reference field="5" count="1" selected="0">
            <x v="40"/>
          </reference>
        </references>
      </pivotArea>
    </format>
    <format dxfId="408">
      <pivotArea dataOnly="0" labelOnly="1" outline="0" fieldPosition="0">
        <references count="2">
          <reference field="4" count="1">
            <x v="1"/>
          </reference>
          <reference field="5" count="1" selected="0">
            <x v="49"/>
          </reference>
        </references>
      </pivotArea>
    </format>
    <format dxfId="407">
      <pivotArea dataOnly="0" labelOnly="1" outline="0" fieldPosition="0">
        <references count="2">
          <reference field="4" count="1">
            <x v="0"/>
          </reference>
          <reference field="5" count="1" selected="0">
            <x v="50"/>
          </reference>
        </references>
      </pivotArea>
    </format>
    <format dxfId="406">
      <pivotArea dataOnly="0" labelOnly="1" outline="0" fieldPosition="0">
        <references count="2">
          <reference field="4" count="1">
            <x v="1"/>
          </reference>
          <reference field="5" count="1" selected="0">
            <x v="51"/>
          </reference>
        </references>
      </pivotArea>
    </format>
    <format dxfId="405">
      <pivotArea dataOnly="0" labelOnly="1" outline="0" fieldPosition="0">
        <references count="2">
          <reference field="4" count="1">
            <x v="0"/>
          </reference>
          <reference field="5" count="1" selected="0">
            <x v="54"/>
          </reference>
        </references>
      </pivotArea>
    </format>
    <format dxfId="404">
      <pivotArea dataOnly="0" labelOnly="1" outline="0" fieldPosition="0">
        <references count="2">
          <reference field="4" count="1">
            <x v="1"/>
          </reference>
          <reference field="5" count="1" selected="0">
            <x v="60"/>
          </reference>
        </references>
      </pivotArea>
    </format>
    <format dxfId="403">
      <pivotArea dataOnly="0" labelOnly="1" outline="0" fieldPosition="0">
        <references count="2">
          <reference field="4" count="1">
            <x v="0"/>
          </reference>
          <reference field="5" count="1" selected="0">
            <x v="61"/>
          </reference>
        </references>
      </pivotArea>
    </format>
    <format dxfId="402">
      <pivotArea dataOnly="0" labelOnly="1" outline="0" fieldPosition="0">
        <references count="3">
          <reference field="4" count="1" selected="0">
            <x v="0"/>
          </reference>
          <reference field="5" count="1" selected="0">
            <x v="0"/>
          </reference>
          <reference field="51" count="1">
            <x v="3"/>
          </reference>
        </references>
      </pivotArea>
    </format>
    <format dxfId="401">
      <pivotArea dataOnly="0" labelOnly="1" outline="0" fieldPosition="0">
        <references count="3">
          <reference field="4" count="1" selected="0">
            <x v="0"/>
          </reference>
          <reference field="5" count="1" selected="0">
            <x v="1"/>
          </reference>
          <reference field="51" count="1">
            <x v="0"/>
          </reference>
        </references>
      </pivotArea>
    </format>
    <format dxfId="400">
      <pivotArea dataOnly="0" labelOnly="1" outline="0" fieldPosition="0">
        <references count="3">
          <reference field="4" count="1" selected="0">
            <x v="0"/>
          </reference>
          <reference field="5" count="1" selected="0">
            <x v="3"/>
          </reference>
          <reference field="51" count="1">
            <x v="0"/>
          </reference>
        </references>
      </pivotArea>
    </format>
    <format dxfId="399">
      <pivotArea dataOnly="0" labelOnly="1" outline="0" fieldPosition="0">
        <references count="3">
          <reference field="4" count="1" selected="0">
            <x v="0"/>
          </reference>
          <reference field="5" count="1" selected="0">
            <x v="4"/>
          </reference>
          <reference field="51" count="1">
            <x v="0"/>
          </reference>
        </references>
      </pivotArea>
    </format>
    <format dxfId="398">
      <pivotArea dataOnly="0" labelOnly="1" outline="0" fieldPosition="0">
        <references count="3">
          <reference field="4" count="1" selected="0">
            <x v="1"/>
          </reference>
          <reference field="5" count="1" selected="0">
            <x v="5"/>
          </reference>
          <reference field="51" count="1">
            <x v="3"/>
          </reference>
        </references>
      </pivotArea>
    </format>
    <format dxfId="397">
      <pivotArea dataOnly="0" labelOnly="1" outline="0" fieldPosition="0">
        <references count="3">
          <reference field="4" count="1" selected="0">
            <x v="1"/>
          </reference>
          <reference field="5" count="1" selected="0">
            <x v="6"/>
          </reference>
          <reference field="51" count="1">
            <x v="2"/>
          </reference>
        </references>
      </pivotArea>
    </format>
    <format dxfId="396">
      <pivotArea dataOnly="0" labelOnly="1" outline="0" fieldPosition="0">
        <references count="3">
          <reference field="4" count="1" selected="0">
            <x v="0"/>
          </reference>
          <reference field="5" count="1" selected="0">
            <x v="7"/>
          </reference>
          <reference field="51" count="1">
            <x v="0"/>
          </reference>
        </references>
      </pivotArea>
    </format>
    <format dxfId="395">
      <pivotArea dataOnly="0" labelOnly="1" outline="0" fieldPosition="0">
        <references count="3">
          <reference field="4" count="1" selected="0">
            <x v="0"/>
          </reference>
          <reference field="5" count="1" selected="0">
            <x v="8"/>
          </reference>
          <reference field="51" count="1">
            <x v="0"/>
          </reference>
        </references>
      </pivotArea>
    </format>
    <format dxfId="394">
      <pivotArea dataOnly="0" labelOnly="1" outline="0" fieldPosition="0">
        <references count="3">
          <reference field="4" count="1" selected="0">
            <x v="1"/>
          </reference>
          <reference field="5" count="1" selected="0">
            <x v="10"/>
          </reference>
          <reference field="51" count="1">
            <x v="2"/>
          </reference>
        </references>
      </pivotArea>
    </format>
    <format dxfId="393">
      <pivotArea dataOnly="0" labelOnly="1" outline="0" fieldPosition="0">
        <references count="3">
          <reference field="4" count="1" selected="0">
            <x v="0"/>
          </reference>
          <reference field="5" count="1" selected="0">
            <x v="11"/>
          </reference>
          <reference field="51" count="1">
            <x v="0"/>
          </reference>
        </references>
      </pivotArea>
    </format>
    <format dxfId="392">
      <pivotArea dataOnly="0" labelOnly="1" outline="0" fieldPosition="0">
        <references count="3">
          <reference field="4" count="1" selected="0">
            <x v="0"/>
          </reference>
          <reference field="5" count="1" selected="0">
            <x v="13"/>
          </reference>
          <reference field="51" count="1">
            <x v="1"/>
          </reference>
        </references>
      </pivotArea>
    </format>
    <format dxfId="391">
      <pivotArea dataOnly="0" labelOnly="1" outline="0" fieldPosition="0">
        <references count="3">
          <reference field="4" count="1" selected="0">
            <x v="0"/>
          </reference>
          <reference field="5" count="1" selected="0">
            <x v="14"/>
          </reference>
          <reference field="51" count="1">
            <x v="0"/>
          </reference>
        </references>
      </pivotArea>
    </format>
    <format dxfId="390">
      <pivotArea dataOnly="0" labelOnly="1" outline="0" fieldPosition="0">
        <references count="3">
          <reference field="4" count="1" selected="0">
            <x v="0"/>
          </reference>
          <reference field="5" count="1" selected="0">
            <x v="15"/>
          </reference>
          <reference field="51" count="1">
            <x v="0"/>
          </reference>
        </references>
      </pivotArea>
    </format>
    <format dxfId="389">
      <pivotArea dataOnly="0" labelOnly="1" outline="0" fieldPosition="0">
        <references count="3">
          <reference field="4" count="1" selected="0">
            <x v="0"/>
          </reference>
          <reference field="5" count="1" selected="0">
            <x v="16"/>
          </reference>
          <reference field="51" count="1">
            <x v="3"/>
          </reference>
        </references>
      </pivotArea>
    </format>
    <format dxfId="388">
      <pivotArea dataOnly="0" labelOnly="1" outline="0" fieldPosition="0">
        <references count="3">
          <reference field="4" count="1" selected="0">
            <x v="0"/>
          </reference>
          <reference field="5" count="1" selected="0">
            <x v="17"/>
          </reference>
          <reference field="51" count="1">
            <x v="0"/>
          </reference>
        </references>
      </pivotArea>
    </format>
    <format dxfId="387">
      <pivotArea dataOnly="0" labelOnly="1" outline="0" fieldPosition="0">
        <references count="3">
          <reference field="4" count="1" selected="0">
            <x v="0"/>
          </reference>
          <reference field="5" count="1" selected="0">
            <x v="18"/>
          </reference>
          <reference field="51" count="1">
            <x v="1"/>
          </reference>
        </references>
      </pivotArea>
    </format>
    <format dxfId="386">
      <pivotArea dataOnly="0" labelOnly="1" outline="0" fieldPosition="0">
        <references count="3">
          <reference field="4" count="1" selected="0">
            <x v="0"/>
          </reference>
          <reference field="5" count="1" selected="0">
            <x v="19"/>
          </reference>
          <reference field="51" count="1">
            <x v="0"/>
          </reference>
        </references>
      </pivotArea>
    </format>
    <format dxfId="385">
      <pivotArea dataOnly="0" labelOnly="1" outline="0" fieldPosition="0">
        <references count="3">
          <reference field="4" count="1" selected="0">
            <x v="0"/>
          </reference>
          <reference field="5" count="1" selected="0">
            <x v="20"/>
          </reference>
          <reference field="51" count="1">
            <x v="1"/>
          </reference>
        </references>
      </pivotArea>
    </format>
    <format dxfId="384">
      <pivotArea dataOnly="0" labelOnly="1" outline="0" fieldPosition="0">
        <references count="3">
          <reference field="4" count="1" selected="0">
            <x v="1"/>
          </reference>
          <reference field="5" count="1" selected="0">
            <x v="21"/>
          </reference>
          <reference field="51" count="1">
            <x v="1"/>
          </reference>
        </references>
      </pivotArea>
    </format>
    <format dxfId="383">
      <pivotArea dataOnly="0" labelOnly="1" outline="0" fieldPosition="0">
        <references count="3">
          <reference field="4" count="1" selected="0">
            <x v="0"/>
          </reference>
          <reference field="5" count="1" selected="0">
            <x v="23"/>
          </reference>
          <reference field="51" count="1">
            <x v="0"/>
          </reference>
        </references>
      </pivotArea>
    </format>
    <format dxfId="382">
      <pivotArea dataOnly="0" labelOnly="1" outline="0" fieldPosition="0">
        <references count="3">
          <reference field="4" count="1" selected="0">
            <x v="0"/>
          </reference>
          <reference field="5" count="1" selected="0">
            <x v="24"/>
          </reference>
          <reference field="51" count="1">
            <x v="0"/>
          </reference>
        </references>
      </pivotArea>
    </format>
    <format dxfId="381">
      <pivotArea dataOnly="0" labelOnly="1" outline="0" fieldPosition="0">
        <references count="3">
          <reference field="4" count="1" selected="0">
            <x v="0"/>
          </reference>
          <reference field="5" count="1" selected="0">
            <x v="25"/>
          </reference>
          <reference field="51" count="1">
            <x v="1"/>
          </reference>
        </references>
      </pivotArea>
    </format>
    <format dxfId="380">
      <pivotArea dataOnly="0" labelOnly="1" outline="0" fieldPosition="0">
        <references count="3">
          <reference field="4" count="1" selected="0">
            <x v="0"/>
          </reference>
          <reference field="5" count="1" selected="0">
            <x v="26"/>
          </reference>
          <reference field="51" count="1">
            <x v="0"/>
          </reference>
        </references>
      </pivotArea>
    </format>
    <format dxfId="379">
      <pivotArea dataOnly="0" labelOnly="1" outline="0" fieldPosition="0">
        <references count="3">
          <reference field="4" count="1" selected="0">
            <x v="0"/>
          </reference>
          <reference field="5" count="1" selected="0">
            <x v="28"/>
          </reference>
          <reference field="51" count="1">
            <x v="0"/>
          </reference>
        </references>
      </pivotArea>
    </format>
    <format dxfId="378">
      <pivotArea dataOnly="0" labelOnly="1" outline="0" fieldPosition="0">
        <references count="3">
          <reference field="4" count="1" selected="0">
            <x v="1"/>
          </reference>
          <reference field="5" count="1" selected="0">
            <x v="29"/>
          </reference>
          <reference field="51" count="1">
            <x v="2"/>
          </reference>
        </references>
      </pivotArea>
    </format>
    <format dxfId="377">
      <pivotArea dataOnly="0" labelOnly="1" outline="0" fieldPosition="0">
        <references count="3">
          <reference field="4" count="1" selected="0">
            <x v="0"/>
          </reference>
          <reference field="5" count="1" selected="0">
            <x v="30"/>
          </reference>
          <reference field="51" count="1">
            <x v="0"/>
          </reference>
        </references>
      </pivotArea>
    </format>
    <format dxfId="376">
      <pivotArea dataOnly="0" labelOnly="1" outline="0" fieldPosition="0">
        <references count="3">
          <reference field="4" count="1" selected="0">
            <x v="0"/>
          </reference>
          <reference field="5" count="1" selected="0">
            <x v="31"/>
          </reference>
          <reference field="51" count="1">
            <x v="0"/>
          </reference>
        </references>
      </pivotArea>
    </format>
    <format dxfId="375">
      <pivotArea dataOnly="0" labelOnly="1" outline="0" fieldPosition="0">
        <references count="3">
          <reference field="4" count="1" selected="0">
            <x v="0"/>
          </reference>
          <reference field="5" count="1" selected="0">
            <x v="33"/>
          </reference>
          <reference field="51" count="1">
            <x v="0"/>
          </reference>
        </references>
      </pivotArea>
    </format>
    <format dxfId="374">
      <pivotArea dataOnly="0" labelOnly="1" outline="0" fieldPosition="0">
        <references count="3">
          <reference field="4" count="1" selected="0">
            <x v="0"/>
          </reference>
          <reference field="5" count="1" selected="0">
            <x v="34"/>
          </reference>
          <reference field="51" count="1">
            <x v="0"/>
          </reference>
        </references>
      </pivotArea>
    </format>
    <format dxfId="373">
      <pivotArea dataOnly="0" labelOnly="1" outline="0" fieldPosition="0">
        <references count="3">
          <reference field="4" count="1" selected="0">
            <x v="1"/>
          </reference>
          <reference field="5" count="1" selected="0">
            <x v="35"/>
          </reference>
          <reference field="51" count="1">
            <x v="3"/>
          </reference>
        </references>
      </pivotArea>
    </format>
    <format dxfId="372">
      <pivotArea dataOnly="0" labelOnly="1" outline="0" fieldPosition="0">
        <references count="3">
          <reference field="4" count="1" selected="0">
            <x v="0"/>
          </reference>
          <reference field="5" count="1" selected="0">
            <x v="36"/>
          </reference>
          <reference field="51" count="1">
            <x v="2"/>
          </reference>
        </references>
      </pivotArea>
    </format>
    <format dxfId="371">
      <pivotArea dataOnly="0" labelOnly="1" outline="0" fieldPosition="0">
        <references count="3">
          <reference field="4" count="1" selected="0">
            <x v="0"/>
          </reference>
          <reference field="5" count="1" selected="0">
            <x v="37"/>
          </reference>
          <reference field="51" count="1">
            <x v="0"/>
          </reference>
        </references>
      </pivotArea>
    </format>
    <format dxfId="370">
      <pivotArea dataOnly="0" labelOnly="1" outline="0" fieldPosition="0">
        <references count="3">
          <reference field="4" count="1" selected="0">
            <x v="1"/>
          </reference>
          <reference field="5" count="1" selected="0">
            <x v="38"/>
          </reference>
          <reference field="51" count="1">
            <x v="1"/>
          </reference>
        </references>
      </pivotArea>
    </format>
    <format dxfId="369">
      <pivotArea dataOnly="0" labelOnly="1" outline="0" fieldPosition="0">
        <references count="3">
          <reference field="4" count="1" selected="0">
            <x v="1"/>
          </reference>
          <reference field="5" count="1" selected="0">
            <x v="39"/>
          </reference>
          <reference field="51" count="1">
            <x v="0"/>
          </reference>
        </references>
      </pivotArea>
    </format>
    <format dxfId="368">
      <pivotArea dataOnly="0" labelOnly="1" outline="0" fieldPosition="0">
        <references count="3">
          <reference field="4" count="1" selected="0">
            <x v="0"/>
          </reference>
          <reference field="5" count="1" selected="0">
            <x v="40"/>
          </reference>
          <reference field="51" count="1">
            <x v="0"/>
          </reference>
        </references>
      </pivotArea>
    </format>
    <format dxfId="367">
      <pivotArea dataOnly="0" labelOnly="1" outline="0" fieldPosition="0">
        <references count="3">
          <reference field="4" count="1" selected="0">
            <x v="0"/>
          </reference>
          <reference field="5" count="1" selected="0">
            <x v="41"/>
          </reference>
          <reference field="51" count="1">
            <x v="1"/>
          </reference>
        </references>
      </pivotArea>
    </format>
    <format dxfId="366">
      <pivotArea dataOnly="0" labelOnly="1" outline="0" fieldPosition="0">
        <references count="3">
          <reference field="4" count="1" selected="0">
            <x v="0"/>
          </reference>
          <reference field="5" count="1" selected="0">
            <x v="42"/>
          </reference>
          <reference field="51" count="1">
            <x v="0"/>
          </reference>
        </references>
      </pivotArea>
    </format>
    <format dxfId="365">
      <pivotArea dataOnly="0" labelOnly="1" outline="0" fieldPosition="0">
        <references count="3">
          <reference field="4" count="1" selected="0">
            <x v="0"/>
          </reference>
          <reference field="5" count="1" selected="0">
            <x v="43"/>
          </reference>
          <reference field="51" count="1">
            <x v="0"/>
          </reference>
        </references>
      </pivotArea>
    </format>
    <format dxfId="364">
      <pivotArea dataOnly="0" labelOnly="1" outline="0" fieldPosition="0">
        <references count="3">
          <reference field="4" count="1" selected="0">
            <x v="0"/>
          </reference>
          <reference field="5" count="1" selected="0">
            <x v="44"/>
          </reference>
          <reference field="51" count="1">
            <x v="0"/>
          </reference>
        </references>
      </pivotArea>
    </format>
    <format dxfId="363">
      <pivotArea dataOnly="0" labelOnly="1" outline="0" fieldPosition="0">
        <references count="3">
          <reference field="4" count="1" selected="0">
            <x v="0"/>
          </reference>
          <reference field="5" count="1" selected="0">
            <x v="45"/>
          </reference>
          <reference field="51" count="1">
            <x v="0"/>
          </reference>
        </references>
      </pivotArea>
    </format>
    <format dxfId="362">
      <pivotArea dataOnly="0" labelOnly="1" outline="0" fieldPosition="0">
        <references count="3">
          <reference field="4" count="1" selected="0">
            <x v="0"/>
          </reference>
          <reference field="5" count="1" selected="0">
            <x v="46"/>
          </reference>
          <reference field="51" count="1">
            <x v="3"/>
          </reference>
        </references>
      </pivotArea>
    </format>
    <format dxfId="361">
      <pivotArea dataOnly="0" labelOnly="1" outline="0" fieldPosition="0">
        <references count="3">
          <reference field="4" count="1" selected="0">
            <x v="0"/>
          </reference>
          <reference field="5" count="1" selected="0">
            <x v="47"/>
          </reference>
          <reference field="51" count="1">
            <x v="3"/>
          </reference>
        </references>
      </pivotArea>
    </format>
    <format dxfId="360">
      <pivotArea dataOnly="0" labelOnly="1" outline="0" fieldPosition="0">
        <references count="3">
          <reference field="4" count="1" selected="0">
            <x v="0"/>
          </reference>
          <reference field="5" count="1" selected="0">
            <x v="48"/>
          </reference>
          <reference field="51" count="1">
            <x v="3"/>
          </reference>
        </references>
      </pivotArea>
    </format>
    <format dxfId="359">
      <pivotArea dataOnly="0" labelOnly="1" outline="0" fieldPosition="0">
        <references count="3">
          <reference field="4" count="1" selected="0">
            <x v="1"/>
          </reference>
          <reference field="5" count="1" selected="0">
            <x v="49"/>
          </reference>
          <reference field="51" count="1">
            <x v="3"/>
          </reference>
        </references>
      </pivotArea>
    </format>
    <format dxfId="358">
      <pivotArea dataOnly="0" labelOnly="1" outline="0" fieldPosition="0">
        <references count="3">
          <reference field="4" count="1" selected="0">
            <x v="0"/>
          </reference>
          <reference field="5" count="1" selected="0">
            <x v="50"/>
          </reference>
          <reference field="51" count="1">
            <x v="0"/>
          </reference>
        </references>
      </pivotArea>
    </format>
    <format dxfId="357">
      <pivotArea dataOnly="0" labelOnly="1" outline="0" fieldPosition="0">
        <references count="3">
          <reference field="4" count="1" selected="0">
            <x v="1"/>
          </reference>
          <reference field="5" count="1" selected="0">
            <x v="52"/>
          </reference>
          <reference field="51" count="1">
            <x v="0"/>
          </reference>
        </references>
      </pivotArea>
    </format>
    <format dxfId="356">
      <pivotArea dataOnly="0" labelOnly="1" outline="0" fieldPosition="0">
        <references count="3">
          <reference field="4" count="1" selected="0">
            <x v="1"/>
          </reference>
          <reference field="5" count="1" selected="0">
            <x v="53"/>
          </reference>
          <reference field="51" count="1">
            <x v="3"/>
          </reference>
        </references>
      </pivotArea>
    </format>
    <format dxfId="355">
      <pivotArea dataOnly="0" labelOnly="1" outline="0" fieldPosition="0">
        <references count="3">
          <reference field="4" count="1" selected="0">
            <x v="0"/>
          </reference>
          <reference field="5" count="1" selected="0">
            <x v="54"/>
          </reference>
          <reference field="51" count="1">
            <x v="0"/>
          </reference>
        </references>
      </pivotArea>
    </format>
    <format dxfId="354">
      <pivotArea dataOnly="0" labelOnly="1" outline="0" fieldPosition="0">
        <references count="3">
          <reference field="4" count="1" selected="0">
            <x v="0"/>
          </reference>
          <reference field="5" count="1" selected="0">
            <x v="55"/>
          </reference>
          <reference field="51" count="1">
            <x v="0"/>
          </reference>
        </references>
      </pivotArea>
    </format>
    <format dxfId="353">
      <pivotArea dataOnly="0" labelOnly="1" outline="0" fieldPosition="0">
        <references count="3">
          <reference field="4" count="1" selected="0">
            <x v="0"/>
          </reference>
          <reference field="5" count="1" selected="0">
            <x v="56"/>
          </reference>
          <reference field="51" count="1">
            <x v="0"/>
          </reference>
        </references>
      </pivotArea>
    </format>
    <format dxfId="352">
      <pivotArea dataOnly="0" labelOnly="1" outline="0" fieldPosition="0">
        <references count="3">
          <reference field="4" count="1" selected="0">
            <x v="0"/>
          </reference>
          <reference field="5" count="1" selected="0">
            <x v="57"/>
          </reference>
          <reference field="51" count="1">
            <x v="0"/>
          </reference>
        </references>
      </pivotArea>
    </format>
    <format dxfId="351">
      <pivotArea dataOnly="0" labelOnly="1" outline="0" fieldPosition="0">
        <references count="3">
          <reference field="4" count="1" selected="0">
            <x v="0"/>
          </reference>
          <reference field="5" count="1" selected="0">
            <x v="58"/>
          </reference>
          <reference field="51" count="1">
            <x v="0"/>
          </reference>
        </references>
      </pivotArea>
    </format>
    <format dxfId="350">
      <pivotArea dataOnly="0" labelOnly="1" outline="0" fieldPosition="0">
        <references count="3">
          <reference field="4" count="1" selected="0">
            <x v="0"/>
          </reference>
          <reference field="5" count="1" selected="0">
            <x v="59"/>
          </reference>
          <reference field="51" count="1">
            <x v="0"/>
          </reference>
        </references>
      </pivotArea>
    </format>
    <format dxfId="349">
      <pivotArea dataOnly="0" labelOnly="1" outline="0" fieldPosition="0">
        <references count="3">
          <reference field="4" count="1" selected="0">
            <x v="1"/>
          </reference>
          <reference field="5" count="1" selected="0">
            <x v="60"/>
          </reference>
          <reference field="51" count="1">
            <x v="3"/>
          </reference>
        </references>
      </pivotArea>
    </format>
    <format dxfId="348">
      <pivotArea field="5" type="button" dataOnly="0" labelOnly="1" outline="0" axis="axisRow" fieldPosition="0"/>
    </format>
    <format dxfId="347">
      <pivotArea field="4" type="button" dataOnly="0" labelOnly="1" outline="0" axis="axisRow" fieldPosition="1"/>
    </format>
    <format dxfId="346">
      <pivotArea field="51" type="button" dataOnly="0" labelOnly="1" outline="0" axis="axisRow" fieldPosition="2"/>
    </format>
    <format dxfId="345">
      <pivotArea dataOnly="0" labelOnly="1" outline="0" fieldPosition="0">
        <references count="1">
          <reference field="4294967294" count="2">
            <x v="0"/>
            <x v="1"/>
          </reference>
        </references>
      </pivotArea>
    </format>
    <format dxfId="344">
      <pivotArea type="all" dataOnly="0" outline="0" fieldPosition="0"/>
    </format>
    <format dxfId="343">
      <pivotArea outline="0" collapsedLevelsAreSubtotals="1" fieldPosition="0"/>
    </format>
    <format dxfId="342">
      <pivotArea field="5" type="button" dataOnly="0" labelOnly="1" outline="0" axis="axisRow" fieldPosition="0"/>
    </format>
    <format dxfId="341">
      <pivotArea field="4" type="button" dataOnly="0" labelOnly="1" outline="0" axis="axisRow" fieldPosition="1"/>
    </format>
    <format dxfId="340">
      <pivotArea field="51" type="button" dataOnly="0" labelOnly="1" outline="0" axis="axisRow" fieldPosition="2"/>
    </format>
    <format dxfId="33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8">
      <pivotArea dataOnly="0" labelOnly="1" outline="0" fieldPosition="0">
        <references count="1">
          <reference field="5" count="12">
            <x v="50"/>
            <x v="51"/>
            <x v="52"/>
            <x v="53"/>
            <x v="54"/>
            <x v="55"/>
            <x v="56"/>
            <x v="57"/>
            <x v="58"/>
            <x v="59"/>
            <x v="60"/>
            <x v="61"/>
          </reference>
        </references>
      </pivotArea>
    </format>
    <format dxfId="337">
      <pivotArea dataOnly="0" labelOnly="1" outline="0" fieldPosition="0">
        <references count="2">
          <reference field="4" count="1">
            <x v="0"/>
          </reference>
          <reference field="5" count="1" selected="0">
            <x v="0"/>
          </reference>
        </references>
      </pivotArea>
    </format>
    <format dxfId="336">
      <pivotArea dataOnly="0" labelOnly="1" outline="0" fieldPosition="0">
        <references count="2">
          <reference field="4" count="1">
            <x v="1"/>
          </reference>
          <reference field="5" count="1" selected="0">
            <x v="5"/>
          </reference>
        </references>
      </pivotArea>
    </format>
    <format dxfId="335">
      <pivotArea dataOnly="0" labelOnly="1" outline="0" fieldPosition="0">
        <references count="2">
          <reference field="4" count="1">
            <x v="0"/>
          </reference>
          <reference field="5" count="1" selected="0">
            <x v="7"/>
          </reference>
        </references>
      </pivotArea>
    </format>
    <format dxfId="334">
      <pivotArea dataOnly="0" labelOnly="1" outline="0" fieldPosition="0">
        <references count="2">
          <reference field="4" count="1">
            <x v="1"/>
          </reference>
          <reference field="5" count="1" selected="0">
            <x v="9"/>
          </reference>
        </references>
      </pivotArea>
    </format>
    <format dxfId="333">
      <pivotArea dataOnly="0" labelOnly="1" outline="0" fieldPosition="0">
        <references count="2">
          <reference field="4" count="1">
            <x v="0"/>
          </reference>
          <reference field="5" count="1" selected="0">
            <x v="11"/>
          </reference>
        </references>
      </pivotArea>
    </format>
    <format dxfId="332">
      <pivotArea dataOnly="0" labelOnly="1" outline="0" fieldPosition="0">
        <references count="2">
          <reference field="4" count="1">
            <x v="1"/>
          </reference>
          <reference field="5" count="1" selected="0">
            <x v="21"/>
          </reference>
        </references>
      </pivotArea>
    </format>
    <format dxfId="331">
      <pivotArea dataOnly="0" labelOnly="1" outline="0" fieldPosition="0">
        <references count="2">
          <reference field="4" count="1">
            <x v="0"/>
          </reference>
          <reference field="5" count="1" selected="0">
            <x v="22"/>
          </reference>
        </references>
      </pivotArea>
    </format>
    <format dxfId="330">
      <pivotArea dataOnly="0" labelOnly="1" outline="0" fieldPosition="0">
        <references count="2">
          <reference field="4" count="1">
            <x v="1"/>
          </reference>
          <reference field="5" count="1" selected="0">
            <x v="29"/>
          </reference>
        </references>
      </pivotArea>
    </format>
    <format dxfId="329">
      <pivotArea dataOnly="0" labelOnly="1" outline="0" fieldPosition="0">
        <references count="2">
          <reference field="4" count="1">
            <x v="0"/>
          </reference>
          <reference field="5" count="1" selected="0">
            <x v="30"/>
          </reference>
        </references>
      </pivotArea>
    </format>
    <format dxfId="328">
      <pivotArea dataOnly="0" labelOnly="1" outline="0" fieldPosition="0">
        <references count="2">
          <reference field="4" count="1">
            <x v="1"/>
          </reference>
          <reference field="5" count="1" selected="0">
            <x v="35"/>
          </reference>
        </references>
      </pivotArea>
    </format>
    <format dxfId="327">
      <pivotArea dataOnly="0" labelOnly="1" outline="0" fieldPosition="0">
        <references count="2">
          <reference field="4" count="1">
            <x v="0"/>
          </reference>
          <reference field="5" count="1" selected="0">
            <x v="36"/>
          </reference>
        </references>
      </pivotArea>
    </format>
    <format dxfId="326">
      <pivotArea dataOnly="0" labelOnly="1" outline="0" fieldPosition="0">
        <references count="2">
          <reference field="4" count="1">
            <x v="1"/>
          </reference>
          <reference field="5" count="1" selected="0">
            <x v="38"/>
          </reference>
        </references>
      </pivotArea>
    </format>
    <format dxfId="325">
      <pivotArea dataOnly="0" labelOnly="1" outline="0" fieldPosition="0">
        <references count="2">
          <reference field="4" count="1">
            <x v="0"/>
          </reference>
          <reference field="5" count="1" selected="0">
            <x v="40"/>
          </reference>
        </references>
      </pivotArea>
    </format>
    <format dxfId="324">
      <pivotArea dataOnly="0" labelOnly="1" outline="0" fieldPosition="0">
        <references count="2">
          <reference field="4" count="1">
            <x v="1"/>
          </reference>
          <reference field="5" count="1" selected="0">
            <x v="49"/>
          </reference>
        </references>
      </pivotArea>
    </format>
    <format dxfId="323">
      <pivotArea dataOnly="0" labelOnly="1" outline="0" fieldPosition="0">
        <references count="2">
          <reference field="4" count="1">
            <x v="0"/>
          </reference>
          <reference field="5" count="1" selected="0">
            <x v="50"/>
          </reference>
        </references>
      </pivotArea>
    </format>
    <format dxfId="322">
      <pivotArea dataOnly="0" labelOnly="1" outline="0" fieldPosition="0">
        <references count="2">
          <reference field="4" count="1">
            <x v="1"/>
          </reference>
          <reference field="5" count="1" selected="0">
            <x v="51"/>
          </reference>
        </references>
      </pivotArea>
    </format>
    <format dxfId="321">
      <pivotArea dataOnly="0" labelOnly="1" outline="0" fieldPosition="0">
        <references count="2">
          <reference field="4" count="1">
            <x v="0"/>
          </reference>
          <reference field="5" count="1" selected="0">
            <x v="54"/>
          </reference>
        </references>
      </pivotArea>
    </format>
    <format dxfId="320">
      <pivotArea dataOnly="0" labelOnly="1" outline="0" fieldPosition="0">
        <references count="2">
          <reference field="4" count="1">
            <x v="1"/>
          </reference>
          <reference field="5" count="1" selected="0">
            <x v="60"/>
          </reference>
        </references>
      </pivotArea>
    </format>
    <format dxfId="319">
      <pivotArea dataOnly="0" labelOnly="1" outline="0" fieldPosition="0">
        <references count="2">
          <reference field="4" count="1">
            <x v="0"/>
          </reference>
          <reference field="5" count="1" selected="0">
            <x v="61"/>
          </reference>
        </references>
      </pivotArea>
    </format>
    <format dxfId="318">
      <pivotArea dataOnly="0" labelOnly="1" outline="0" fieldPosition="0">
        <references count="3">
          <reference field="4" count="1" selected="0">
            <x v="0"/>
          </reference>
          <reference field="5" count="1" selected="0">
            <x v="0"/>
          </reference>
          <reference field="51" count="1">
            <x v="3"/>
          </reference>
        </references>
      </pivotArea>
    </format>
    <format dxfId="317">
      <pivotArea dataOnly="0" labelOnly="1" outline="0" fieldPosition="0">
        <references count="3">
          <reference field="4" count="1" selected="0">
            <x v="0"/>
          </reference>
          <reference field="5" count="1" selected="0">
            <x v="1"/>
          </reference>
          <reference field="51" count="1">
            <x v="0"/>
          </reference>
        </references>
      </pivotArea>
    </format>
    <format dxfId="316">
      <pivotArea dataOnly="0" labelOnly="1" outline="0" fieldPosition="0">
        <references count="3">
          <reference field="4" count="1" selected="0">
            <x v="0"/>
          </reference>
          <reference field="5" count="1" selected="0">
            <x v="3"/>
          </reference>
          <reference field="51" count="1">
            <x v="0"/>
          </reference>
        </references>
      </pivotArea>
    </format>
    <format dxfId="315">
      <pivotArea dataOnly="0" labelOnly="1" outline="0" fieldPosition="0">
        <references count="3">
          <reference field="4" count="1" selected="0">
            <x v="0"/>
          </reference>
          <reference field="5" count="1" selected="0">
            <x v="4"/>
          </reference>
          <reference field="51" count="1">
            <x v="0"/>
          </reference>
        </references>
      </pivotArea>
    </format>
    <format dxfId="314">
      <pivotArea dataOnly="0" labelOnly="1" outline="0" fieldPosition="0">
        <references count="3">
          <reference field="4" count="1" selected="0">
            <x v="1"/>
          </reference>
          <reference field="5" count="1" selected="0">
            <x v="5"/>
          </reference>
          <reference field="51" count="1">
            <x v="3"/>
          </reference>
        </references>
      </pivotArea>
    </format>
    <format dxfId="313">
      <pivotArea dataOnly="0" labelOnly="1" outline="0" fieldPosition="0">
        <references count="3">
          <reference field="4" count="1" selected="0">
            <x v="1"/>
          </reference>
          <reference field="5" count="1" selected="0">
            <x v="6"/>
          </reference>
          <reference field="51" count="1">
            <x v="2"/>
          </reference>
        </references>
      </pivotArea>
    </format>
    <format dxfId="312">
      <pivotArea dataOnly="0" labelOnly="1" outline="0" fieldPosition="0">
        <references count="3">
          <reference field="4" count="1" selected="0">
            <x v="0"/>
          </reference>
          <reference field="5" count="1" selected="0">
            <x v="7"/>
          </reference>
          <reference field="51" count="1">
            <x v="0"/>
          </reference>
        </references>
      </pivotArea>
    </format>
    <format dxfId="311">
      <pivotArea dataOnly="0" labelOnly="1" outline="0" fieldPosition="0">
        <references count="3">
          <reference field="4" count="1" selected="0">
            <x v="0"/>
          </reference>
          <reference field="5" count="1" selected="0">
            <x v="8"/>
          </reference>
          <reference field="51" count="1">
            <x v="0"/>
          </reference>
        </references>
      </pivotArea>
    </format>
    <format dxfId="310">
      <pivotArea dataOnly="0" labelOnly="1" outline="0" fieldPosition="0">
        <references count="3">
          <reference field="4" count="1" selected="0">
            <x v="1"/>
          </reference>
          <reference field="5" count="1" selected="0">
            <x v="10"/>
          </reference>
          <reference field="51" count="1">
            <x v="2"/>
          </reference>
        </references>
      </pivotArea>
    </format>
    <format dxfId="309">
      <pivotArea dataOnly="0" labelOnly="1" outline="0" fieldPosition="0">
        <references count="3">
          <reference field="4" count="1" selected="0">
            <x v="0"/>
          </reference>
          <reference field="5" count="1" selected="0">
            <x v="11"/>
          </reference>
          <reference field="51" count="1">
            <x v="0"/>
          </reference>
        </references>
      </pivotArea>
    </format>
    <format dxfId="308">
      <pivotArea dataOnly="0" labelOnly="1" outline="0" fieldPosition="0">
        <references count="3">
          <reference field="4" count="1" selected="0">
            <x v="0"/>
          </reference>
          <reference field="5" count="1" selected="0">
            <x v="13"/>
          </reference>
          <reference field="51" count="1">
            <x v="1"/>
          </reference>
        </references>
      </pivotArea>
    </format>
    <format dxfId="307">
      <pivotArea dataOnly="0" labelOnly="1" outline="0" fieldPosition="0">
        <references count="3">
          <reference field="4" count="1" selected="0">
            <x v="0"/>
          </reference>
          <reference field="5" count="1" selected="0">
            <x v="14"/>
          </reference>
          <reference field="51" count="1">
            <x v="0"/>
          </reference>
        </references>
      </pivotArea>
    </format>
    <format dxfId="306">
      <pivotArea dataOnly="0" labelOnly="1" outline="0" fieldPosition="0">
        <references count="3">
          <reference field="4" count="1" selected="0">
            <x v="0"/>
          </reference>
          <reference field="5" count="1" selected="0">
            <x v="15"/>
          </reference>
          <reference field="51" count="1">
            <x v="0"/>
          </reference>
        </references>
      </pivotArea>
    </format>
    <format dxfId="305">
      <pivotArea dataOnly="0" labelOnly="1" outline="0" fieldPosition="0">
        <references count="3">
          <reference field="4" count="1" selected="0">
            <x v="0"/>
          </reference>
          <reference field="5" count="1" selected="0">
            <x v="16"/>
          </reference>
          <reference field="51" count="1">
            <x v="3"/>
          </reference>
        </references>
      </pivotArea>
    </format>
    <format dxfId="304">
      <pivotArea dataOnly="0" labelOnly="1" outline="0" fieldPosition="0">
        <references count="3">
          <reference field="4" count="1" selected="0">
            <x v="0"/>
          </reference>
          <reference field="5" count="1" selected="0">
            <x v="17"/>
          </reference>
          <reference field="51" count="1">
            <x v="0"/>
          </reference>
        </references>
      </pivotArea>
    </format>
    <format dxfId="303">
      <pivotArea dataOnly="0" labelOnly="1" outline="0" fieldPosition="0">
        <references count="3">
          <reference field="4" count="1" selected="0">
            <x v="0"/>
          </reference>
          <reference field="5" count="1" selected="0">
            <x v="18"/>
          </reference>
          <reference field="51" count="1">
            <x v="1"/>
          </reference>
        </references>
      </pivotArea>
    </format>
    <format dxfId="302">
      <pivotArea dataOnly="0" labelOnly="1" outline="0" fieldPosition="0">
        <references count="3">
          <reference field="4" count="1" selected="0">
            <x v="0"/>
          </reference>
          <reference field="5" count="1" selected="0">
            <x v="19"/>
          </reference>
          <reference field="51" count="1">
            <x v="0"/>
          </reference>
        </references>
      </pivotArea>
    </format>
    <format dxfId="301">
      <pivotArea dataOnly="0" labelOnly="1" outline="0" fieldPosition="0">
        <references count="3">
          <reference field="4" count="1" selected="0">
            <x v="0"/>
          </reference>
          <reference field="5" count="1" selected="0">
            <x v="20"/>
          </reference>
          <reference field="51" count="1">
            <x v="1"/>
          </reference>
        </references>
      </pivotArea>
    </format>
    <format dxfId="300">
      <pivotArea dataOnly="0" labelOnly="1" outline="0" fieldPosition="0">
        <references count="3">
          <reference field="4" count="1" selected="0">
            <x v="1"/>
          </reference>
          <reference field="5" count="1" selected="0">
            <x v="21"/>
          </reference>
          <reference field="51" count="1">
            <x v="1"/>
          </reference>
        </references>
      </pivotArea>
    </format>
    <format dxfId="299">
      <pivotArea dataOnly="0" labelOnly="1" outline="0" fieldPosition="0">
        <references count="3">
          <reference field="4" count="1" selected="0">
            <x v="0"/>
          </reference>
          <reference field="5" count="1" selected="0">
            <x v="23"/>
          </reference>
          <reference field="51" count="1">
            <x v="0"/>
          </reference>
        </references>
      </pivotArea>
    </format>
    <format dxfId="298">
      <pivotArea dataOnly="0" labelOnly="1" outline="0" fieldPosition="0">
        <references count="3">
          <reference field="4" count="1" selected="0">
            <x v="0"/>
          </reference>
          <reference field="5" count="1" selected="0">
            <x v="24"/>
          </reference>
          <reference field="51" count="1">
            <x v="0"/>
          </reference>
        </references>
      </pivotArea>
    </format>
    <format dxfId="297">
      <pivotArea dataOnly="0" labelOnly="1" outline="0" fieldPosition="0">
        <references count="3">
          <reference field="4" count="1" selected="0">
            <x v="0"/>
          </reference>
          <reference field="5" count="1" selected="0">
            <x v="25"/>
          </reference>
          <reference field="51" count="1">
            <x v="1"/>
          </reference>
        </references>
      </pivotArea>
    </format>
    <format dxfId="296">
      <pivotArea dataOnly="0" labelOnly="1" outline="0" fieldPosition="0">
        <references count="3">
          <reference field="4" count="1" selected="0">
            <x v="0"/>
          </reference>
          <reference field="5" count="1" selected="0">
            <x v="26"/>
          </reference>
          <reference field="51" count="1">
            <x v="0"/>
          </reference>
        </references>
      </pivotArea>
    </format>
    <format dxfId="295">
      <pivotArea dataOnly="0" labelOnly="1" outline="0" fieldPosition="0">
        <references count="3">
          <reference field="4" count="1" selected="0">
            <x v="0"/>
          </reference>
          <reference field="5" count="1" selected="0">
            <x v="28"/>
          </reference>
          <reference field="51" count="1">
            <x v="0"/>
          </reference>
        </references>
      </pivotArea>
    </format>
    <format dxfId="294">
      <pivotArea dataOnly="0" labelOnly="1" outline="0" fieldPosition="0">
        <references count="3">
          <reference field="4" count="1" selected="0">
            <x v="1"/>
          </reference>
          <reference field="5" count="1" selected="0">
            <x v="29"/>
          </reference>
          <reference field="51" count="1">
            <x v="2"/>
          </reference>
        </references>
      </pivotArea>
    </format>
    <format dxfId="293">
      <pivotArea dataOnly="0" labelOnly="1" outline="0" fieldPosition="0">
        <references count="3">
          <reference field="4" count="1" selected="0">
            <x v="0"/>
          </reference>
          <reference field="5" count="1" selected="0">
            <x v="30"/>
          </reference>
          <reference field="51" count="1">
            <x v="0"/>
          </reference>
        </references>
      </pivotArea>
    </format>
    <format dxfId="292">
      <pivotArea dataOnly="0" labelOnly="1" outline="0" fieldPosition="0">
        <references count="3">
          <reference field="4" count="1" selected="0">
            <x v="0"/>
          </reference>
          <reference field="5" count="1" selected="0">
            <x v="31"/>
          </reference>
          <reference field="51" count="1">
            <x v="0"/>
          </reference>
        </references>
      </pivotArea>
    </format>
    <format dxfId="291">
      <pivotArea dataOnly="0" labelOnly="1" outline="0" fieldPosition="0">
        <references count="3">
          <reference field="4" count="1" selected="0">
            <x v="0"/>
          </reference>
          <reference field="5" count="1" selected="0">
            <x v="33"/>
          </reference>
          <reference field="51" count="1">
            <x v="0"/>
          </reference>
        </references>
      </pivotArea>
    </format>
    <format dxfId="290">
      <pivotArea dataOnly="0" labelOnly="1" outline="0" fieldPosition="0">
        <references count="3">
          <reference field="4" count="1" selected="0">
            <x v="0"/>
          </reference>
          <reference field="5" count="1" selected="0">
            <x v="34"/>
          </reference>
          <reference field="51" count="1">
            <x v="0"/>
          </reference>
        </references>
      </pivotArea>
    </format>
    <format dxfId="289">
      <pivotArea dataOnly="0" labelOnly="1" outline="0" fieldPosition="0">
        <references count="3">
          <reference field="4" count="1" selected="0">
            <x v="1"/>
          </reference>
          <reference field="5" count="1" selected="0">
            <x v="35"/>
          </reference>
          <reference field="51" count="1">
            <x v="3"/>
          </reference>
        </references>
      </pivotArea>
    </format>
    <format dxfId="288">
      <pivotArea dataOnly="0" labelOnly="1" outline="0" fieldPosition="0">
        <references count="3">
          <reference field="4" count="1" selected="0">
            <x v="0"/>
          </reference>
          <reference field="5" count="1" selected="0">
            <x v="36"/>
          </reference>
          <reference field="51" count="1">
            <x v="2"/>
          </reference>
        </references>
      </pivotArea>
    </format>
    <format dxfId="287">
      <pivotArea dataOnly="0" labelOnly="1" outline="0" fieldPosition="0">
        <references count="3">
          <reference field="4" count="1" selected="0">
            <x v="0"/>
          </reference>
          <reference field="5" count="1" selected="0">
            <x v="37"/>
          </reference>
          <reference field="51" count="1">
            <x v="0"/>
          </reference>
        </references>
      </pivotArea>
    </format>
    <format dxfId="286">
      <pivotArea dataOnly="0" labelOnly="1" outline="0" fieldPosition="0">
        <references count="3">
          <reference field="4" count="1" selected="0">
            <x v="1"/>
          </reference>
          <reference field="5" count="1" selected="0">
            <x v="38"/>
          </reference>
          <reference field="51" count="1">
            <x v="1"/>
          </reference>
        </references>
      </pivotArea>
    </format>
    <format dxfId="285">
      <pivotArea dataOnly="0" labelOnly="1" outline="0" fieldPosition="0">
        <references count="3">
          <reference field="4" count="1" selected="0">
            <x v="1"/>
          </reference>
          <reference field="5" count="1" selected="0">
            <x v="39"/>
          </reference>
          <reference field="51" count="1">
            <x v="0"/>
          </reference>
        </references>
      </pivotArea>
    </format>
    <format dxfId="284">
      <pivotArea dataOnly="0" labelOnly="1" outline="0" fieldPosition="0">
        <references count="3">
          <reference field="4" count="1" selected="0">
            <x v="0"/>
          </reference>
          <reference field="5" count="1" selected="0">
            <x v="40"/>
          </reference>
          <reference field="51" count="1">
            <x v="0"/>
          </reference>
        </references>
      </pivotArea>
    </format>
    <format dxfId="283">
      <pivotArea dataOnly="0" labelOnly="1" outline="0" fieldPosition="0">
        <references count="3">
          <reference field="4" count="1" selected="0">
            <x v="0"/>
          </reference>
          <reference field="5" count="1" selected="0">
            <x v="41"/>
          </reference>
          <reference field="51" count="1">
            <x v="1"/>
          </reference>
        </references>
      </pivotArea>
    </format>
    <format dxfId="282">
      <pivotArea dataOnly="0" labelOnly="1" outline="0" fieldPosition="0">
        <references count="3">
          <reference field="4" count="1" selected="0">
            <x v="0"/>
          </reference>
          <reference field="5" count="1" selected="0">
            <x v="42"/>
          </reference>
          <reference field="51" count="1">
            <x v="0"/>
          </reference>
        </references>
      </pivotArea>
    </format>
    <format dxfId="281">
      <pivotArea dataOnly="0" labelOnly="1" outline="0" fieldPosition="0">
        <references count="3">
          <reference field="4" count="1" selected="0">
            <x v="0"/>
          </reference>
          <reference field="5" count="1" selected="0">
            <x v="43"/>
          </reference>
          <reference field="51" count="1">
            <x v="0"/>
          </reference>
        </references>
      </pivotArea>
    </format>
    <format dxfId="280">
      <pivotArea dataOnly="0" labelOnly="1" outline="0" fieldPosition="0">
        <references count="3">
          <reference field="4" count="1" selected="0">
            <x v="0"/>
          </reference>
          <reference field="5" count="1" selected="0">
            <x v="44"/>
          </reference>
          <reference field="51" count="1">
            <x v="0"/>
          </reference>
        </references>
      </pivotArea>
    </format>
    <format dxfId="279">
      <pivotArea dataOnly="0" labelOnly="1" outline="0" fieldPosition="0">
        <references count="3">
          <reference field="4" count="1" selected="0">
            <x v="0"/>
          </reference>
          <reference field="5" count="1" selected="0">
            <x v="45"/>
          </reference>
          <reference field="51" count="1">
            <x v="0"/>
          </reference>
        </references>
      </pivotArea>
    </format>
    <format dxfId="278">
      <pivotArea dataOnly="0" labelOnly="1" outline="0" fieldPosition="0">
        <references count="3">
          <reference field="4" count="1" selected="0">
            <x v="0"/>
          </reference>
          <reference field="5" count="1" selected="0">
            <x v="46"/>
          </reference>
          <reference field="51" count="1">
            <x v="3"/>
          </reference>
        </references>
      </pivotArea>
    </format>
    <format dxfId="277">
      <pivotArea dataOnly="0" labelOnly="1" outline="0" fieldPosition="0">
        <references count="3">
          <reference field="4" count="1" selected="0">
            <x v="0"/>
          </reference>
          <reference field="5" count="1" selected="0">
            <x v="47"/>
          </reference>
          <reference field="51" count="1">
            <x v="3"/>
          </reference>
        </references>
      </pivotArea>
    </format>
    <format dxfId="276">
      <pivotArea dataOnly="0" labelOnly="1" outline="0" fieldPosition="0">
        <references count="3">
          <reference field="4" count="1" selected="0">
            <x v="0"/>
          </reference>
          <reference field="5" count="1" selected="0">
            <x v="48"/>
          </reference>
          <reference field="51" count="1">
            <x v="3"/>
          </reference>
        </references>
      </pivotArea>
    </format>
    <format dxfId="275">
      <pivotArea dataOnly="0" labelOnly="1" outline="0" fieldPosition="0">
        <references count="3">
          <reference field="4" count="1" selected="0">
            <x v="1"/>
          </reference>
          <reference field="5" count="1" selected="0">
            <x v="49"/>
          </reference>
          <reference field="51" count="1">
            <x v="3"/>
          </reference>
        </references>
      </pivotArea>
    </format>
    <format dxfId="274">
      <pivotArea dataOnly="0" labelOnly="1" outline="0" fieldPosition="0">
        <references count="3">
          <reference field="4" count="1" selected="0">
            <x v="0"/>
          </reference>
          <reference field="5" count="1" selected="0">
            <x v="50"/>
          </reference>
          <reference field="51" count="1">
            <x v="0"/>
          </reference>
        </references>
      </pivotArea>
    </format>
    <format dxfId="273">
      <pivotArea dataOnly="0" labelOnly="1" outline="0" fieldPosition="0">
        <references count="3">
          <reference field="4" count="1" selected="0">
            <x v="1"/>
          </reference>
          <reference field="5" count="1" selected="0">
            <x v="52"/>
          </reference>
          <reference field="51" count="1">
            <x v="0"/>
          </reference>
        </references>
      </pivotArea>
    </format>
    <format dxfId="272">
      <pivotArea dataOnly="0" labelOnly="1" outline="0" fieldPosition="0">
        <references count="3">
          <reference field="4" count="1" selected="0">
            <x v="1"/>
          </reference>
          <reference field="5" count="1" selected="0">
            <x v="53"/>
          </reference>
          <reference field="51" count="1">
            <x v="3"/>
          </reference>
        </references>
      </pivotArea>
    </format>
    <format dxfId="271">
      <pivotArea dataOnly="0" labelOnly="1" outline="0" fieldPosition="0">
        <references count="3">
          <reference field="4" count="1" selected="0">
            <x v="0"/>
          </reference>
          <reference field="5" count="1" selected="0">
            <x v="54"/>
          </reference>
          <reference field="51" count="1">
            <x v="0"/>
          </reference>
        </references>
      </pivotArea>
    </format>
    <format dxfId="270">
      <pivotArea dataOnly="0" labelOnly="1" outline="0" fieldPosition="0">
        <references count="3">
          <reference field="4" count="1" selected="0">
            <x v="0"/>
          </reference>
          <reference field="5" count="1" selected="0">
            <x v="55"/>
          </reference>
          <reference field="51" count="1">
            <x v="0"/>
          </reference>
        </references>
      </pivotArea>
    </format>
    <format dxfId="269">
      <pivotArea dataOnly="0" labelOnly="1" outline="0" fieldPosition="0">
        <references count="3">
          <reference field="4" count="1" selected="0">
            <x v="0"/>
          </reference>
          <reference field="5" count="1" selected="0">
            <x v="56"/>
          </reference>
          <reference field="51" count="1">
            <x v="0"/>
          </reference>
        </references>
      </pivotArea>
    </format>
    <format dxfId="268">
      <pivotArea dataOnly="0" labelOnly="1" outline="0" fieldPosition="0">
        <references count="3">
          <reference field="4" count="1" selected="0">
            <x v="0"/>
          </reference>
          <reference field="5" count="1" selected="0">
            <x v="57"/>
          </reference>
          <reference field="51" count="1">
            <x v="0"/>
          </reference>
        </references>
      </pivotArea>
    </format>
    <format dxfId="267">
      <pivotArea dataOnly="0" labelOnly="1" outline="0" fieldPosition="0">
        <references count="3">
          <reference field="4" count="1" selected="0">
            <x v="0"/>
          </reference>
          <reference field="5" count="1" selected="0">
            <x v="58"/>
          </reference>
          <reference field="51" count="1">
            <x v="0"/>
          </reference>
        </references>
      </pivotArea>
    </format>
    <format dxfId="266">
      <pivotArea dataOnly="0" labelOnly="1" outline="0" fieldPosition="0">
        <references count="3">
          <reference field="4" count="1" selected="0">
            <x v="0"/>
          </reference>
          <reference field="5" count="1" selected="0">
            <x v="59"/>
          </reference>
          <reference field="51" count="1">
            <x v="0"/>
          </reference>
        </references>
      </pivotArea>
    </format>
    <format dxfId="265">
      <pivotArea dataOnly="0" labelOnly="1" outline="0" fieldPosition="0">
        <references count="3">
          <reference field="4" count="1" selected="0">
            <x v="1"/>
          </reference>
          <reference field="5" count="1" selected="0">
            <x v="60"/>
          </reference>
          <reference field="51" count="1">
            <x v="3"/>
          </reference>
        </references>
      </pivotArea>
    </format>
    <format dxfId="264">
      <pivotArea dataOnly="0" labelOnly="1" outline="0" fieldPosition="0">
        <references count="1">
          <reference field="4294967294" count="2">
            <x v="0"/>
            <x v="1"/>
          </reference>
        </references>
      </pivotArea>
    </format>
    <format dxfId="263">
      <pivotArea outline="0" collapsedLevelsAreSubtotals="1" fieldPosition="0"/>
    </format>
    <format dxfId="262">
      <pivotArea dataOnly="0" labelOnly="1" outline="0" fieldPosition="0">
        <references count="2">
          <reference field="4" count="1">
            <x v="0"/>
          </reference>
          <reference field="5" count="1" selected="0">
            <x v="0"/>
          </reference>
        </references>
      </pivotArea>
    </format>
    <format dxfId="261">
      <pivotArea dataOnly="0" labelOnly="1" outline="0" fieldPosition="0">
        <references count="2">
          <reference field="4" count="1">
            <x v="1"/>
          </reference>
          <reference field="5" count="1" selected="0">
            <x v="5"/>
          </reference>
        </references>
      </pivotArea>
    </format>
    <format dxfId="260">
      <pivotArea dataOnly="0" labelOnly="1" outline="0" fieldPosition="0">
        <references count="2">
          <reference field="4" count="1">
            <x v="0"/>
          </reference>
          <reference field="5" count="1" selected="0">
            <x v="7"/>
          </reference>
        </references>
      </pivotArea>
    </format>
    <format dxfId="259">
      <pivotArea dataOnly="0" labelOnly="1" outline="0" fieldPosition="0">
        <references count="2">
          <reference field="4" count="1">
            <x v="1"/>
          </reference>
          <reference field="5" count="1" selected="0">
            <x v="9"/>
          </reference>
        </references>
      </pivotArea>
    </format>
    <format dxfId="258">
      <pivotArea dataOnly="0" labelOnly="1" outline="0" fieldPosition="0">
        <references count="2">
          <reference field="4" count="1">
            <x v="0"/>
          </reference>
          <reference field="5" count="1" selected="0">
            <x v="11"/>
          </reference>
        </references>
      </pivotArea>
    </format>
    <format dxfId="257">
      <pivotArea dataOnly="0" labelOnly="1" outline="0" fieldPosition="0">
        <references count="2">
          <reference field="4" count="1">
            <x v="1"/>
          </reference>
          <reference field="5" count="1" selected="0">
            <x v="21"/>
          </reference>
        </references>
      </pivotArea>
    </format>
    <format dxfId="256">
      <pivotArea dataOnly="0" labelOnly="1" outline="0" fieldPosition="0">
        <references count="2">
          <reference field="4" count="1">
            <x v="0"/>
          </reference>
          <reference field="5" count="1" selected="0">
            <x v="22"/>
          </reference>
        </references>
      </pivotArea>
    </format>
    <format dxfId="255">
      <pivotArea dataOnly="0" labelOnly="1" outline="0" fieldPosition="0">
        <references count="2">
          <reference field="4" count="1">
            <x v="1"/>
          </reference>
          <reference field="5" count="1" selected="0">
            <x v="29"/>
          </reference>
        </references>
      </pivotArea>
    </format>
    <format dxfId="254">
      <pivotArea dataOnly="0" labelOnly="1" outline="0" fieldPosition="0">
        <references count="2">
          <reference field="4" count="1">
            <x v="0"/>
          </reference>
          <reference field="5" count="1" selected="0">
            <x v="30"/>
          </reference>
        </references>
      </pivotArea>
    </format>
    <format dxfId="253">
      <pivotArea dataOnly="0" labelOnly="1" outline="0" fieldPosition="0">
        <references count="2">
          <reference field="4" count="1">
            <x v="1"/>
          </reference>
          <reference field="5" count="1" selected="0">
            <x v="35"/>
          </reference>
        </references>
      </pivotArea>
    </format>
    <format dxfId="252">
      <pivotArea dataOnly="0" labelOnly="1" outline="0" fieldPosition="0">
        <references count="2">
          <reference field="4" count="1">
            <x v="0"/>
          </reference>
          <reference field="5" count="1" selected="0">
            <x v="36"/>
          </reference>
        </references>
      </pivotArea>
    </format>
    <format dxfId="251">
      <pivotArea dataOnly="0" labelOnly="1" outline="0" fieldPosition="0">
        <references count="2">
          <reference field="4" count="1">
            <x v="1"/>
          </reference>
          <reference field="5" count="1" selected="0">
            <x v="38"/>
          </reference>
        </references>
      </pivotArea>
    </format>
    <format dxfId="250">
      <pivotArea dataOnly="0" labelOnly="1" outline="0" fieldPosition="0">
        <references count="2">
          <reference field="4" count="1">
            <x v="0"/>
          </reference>
          <reference field="5" count="1" selected="0">
            <x v="40"/>
          </reference>
        </references>
      </pivotArea>
    </format>
    <format dxfId="249">
      <pivotArea dataOnly="0" labelOnly="1" outline="0" fieldPosition="0">
        <references count="2">
          <reference field="4" count="1">
            <x v="1"/>
          </reference>
          <reference field="5" count="1" selected="0">
            <x v="49"/>
          </reference>
        </references>
      </pivotArea>
    </format>
    <format dxfId="248">
      <pivotArea dataOnly="0" labelOnly="1" outline="0" fieldPosition="0">
        <references count="2">
          <reference field="4" count="1">
            <x v="0"/>
          </reference>
          <reference field="5" count="1" selected="0">
            <x v="50"/>
          </reference>
        </references>
      </pivotArea>
    </format>
    <format dxfId="247">
      <pivotArea dataOnly="0" labelOnly="1" outline="0" fieldPosition="0">
        <references count="2">
          <reference field="4" count="1">
            <x v="1"/>
          </reference>
          <reference field="5" count="1" selected="0">
            <x v="51"/>
          </reference>
        </references>
      </pivotArea>
    </format>
    <format dxfId="246">
      <pivotArea dataOnly="0" labelOnly="1" outline="0" fieldPosition="0">
        <references count="2">
          <reference field="4" count="1">
            <x v="0"/>
          </reference>
          <reference field="5" count="1" selected="0">
            <x v="54"/>
          </reference>
        </references>
      </pivotArea>
    </format>
    <format dxfId="245">
      <pivotArea dataOnly="0" labelOnly="1" outline="0" fieldPosition="0">
        <references count="2">
          <reference field="4" count="1">
            <x v="1"/>
          </reference>
          <reference field="5" count="1" selected="0">
            <x v="60"/>
          </reference>
        </references>
      </pivotArea>
    </format>
    <format dxfId="244">
      <pivotArea dataOnly="0" labelOnly="1" outline="0" fieldPosition="0">
        <references count="2">
          <reference field="4" count="1">
            <x v="0"/>
          </reference>
          <reference field="5" count="1" selected="0">
            <x v="61"/>
          </reference>
        </references>
      </pivotArea>
    </format>
    <format dxfId="243">
      <pivotArea dataOnly="0" labelOnly="1" outline="0" fieldPosition="0">
        <references count="3">
          <reference field="4" count="1" selected="0">
            <x v="0"/>
          </reference>
          <reference field="5" count="1" selected="0">
            <x v="0"/>
          </reference>
          <reference field="51" count="1">
            <x v="3"/>
          </reference>
        </references>
      </pivotArea>
    </format>
    <format dxfId="242">
      <pivotArea dataOnly="0" labelOnly="1" outline="0" fieldPosition="0">
        <references count="3">
          <reference field="4" count="1" selected="0">
            <x v="0"/>
          </reference>
          <reference field="5" count="1" selected="0">
            <x v="1"/>
          </reference>
          <reference field="51" count="1">
            <x v="0"/>
          </reference>
        </references>
      </pivotArea>
    </format>
    <format dxfId="241">
      <pivotArea dataOnly="0" labelOnly="1" outline="0" fieldPosition="0">
        <references count="3">
          <reference field="4" count="1" selected="0">
            <x v="0"/>
          </reference>
          <reference field="5" count="1" selected="0">
            <x v="3"/>
          </reference>
          <reference field="51" count="1">
            <x v="0"/>
          </reference>
        </references>
      </pivotArea>
    </format>
    <format dxfId="240">
      <pivotArea dataOnly="0" labelOnly="1" outline="0" fieldPosition="0">
        <references count="3">
          <reference field="4" count="1" selected="0">
            <x v="0"/>
          </reference>
          <reference field="5" count="1" selected="0">
            <x v="4"/>
          </reference>
          <reference field="51" count="1">
            <x v="0"/>
          </reference>
        </references>
      </pivotArea>
    </format>
    <format dxfId="239">
      <pivotArea dataOnly="0" labelOnly="1" outline="0" fieldPosition="0">
        <references count="3">
          <reference field="4" count="1" selected="0">
            <x v="1"/>
          </reference>
          <reference field="5" count="1" selected="0">
            <x v="5"/>
          </reference>
          <reference field="51" count="1">
            <x v="3"/>
          </reference>
        </references>
      </pivotArea>
    </format>
    <format dxfId="238">
      <pivotArea dataOnly="0" labelOnly="1" outline="0" fieldPosition="0">
        <references count="3">
          <reference field="4" count="1" selected="0">
            <x v="1"/>
          </reference>
          <reference field="5" count="1" selected="0">
            <x v="6"/>
          </reference>
          <reference field="51" count="1">
            <x v="2"/>
          </reference>
        </references>
      </pivotArea>
    </format>
    <format dxfId="237">
      <pivotArea dataOnly="0" labelOnly="1" outline="0" fieldPosition="0">
        <references count="3">
          <reference field="4" count="1" selected="0">
            <x v="0"/>
          </reference>
          <reference field="5" count="1" selected="0">
            <x v="7"/>
          </reference>
          <reference field="51" count="1">
            <x v="0"/>
          </reference>
        </references>
      </pivotArea>
    </format>
    <format dxfId="236">
      <pivotArea dataOnly="0" labelOnly="1" outline="0" fieldPosition="0">
        <references count="3">
          <reference field="4" count="1" selected="0">
            <x v="0"/>
          </reference>
          <reference field="5" count="1" selected="0">
            <x v="8"/>
          </reference>
          <reference field="51" count="1">
            <x v="0"/>
          </reference>
        </references>
      </pivotArea>
    </format>
    <format dxfId="235">
      <pivotArea dataOnly="0" labelOnly="1" outline="0" fieldPosition="0">
        <references count="3">
          <reference field="4" count="1" selected="0">
            <x v="1"/>
          </reference>
          <reference field="5" count="1" selected="0">
            <x v="10"/>
          </reference>
          <reference field="51" count="1">
            <x v="2"/>
          </reference>
        </references>
      </pivotArea>
    </format>
    <format dxfId="234">
      <pivotArea dataOnly="0" labelOnly="1" outline="0" fieldPosition="0">
        <references count="3">
          <reference field="4" count="1" selected="0">
            <x v="0"/>
          </reference>
          <reference field="5" count="1" selected="0">
            <x v="11"/>
          </reference>
          <reference field="51" count="1">
            <x v="0"/>
          </reference>
        </references>
      </pivotArea>
    </format>
    <format dxfId="233">
      <pivotArea dataOnly="0" labelOnly="1" outline="0" fieldPosition="0">
        <references count="3">
          <reference field="4" count="1" selected="0">
            <x v="0"/>
          </reference>
          <reference field="5" count="1" selected="0">
            <x v="13"/>
          </reference>
          <reference field="51" count="1">
            <x v="1"/>
          </reference>
        </references>
      </pivotArea>
    </format>
    <format dxfId="232">
      <pivotArea dataOnly="0" labelOnly="1" outline="0" fieldPosition="0">
        <references count="3">
          <reference field="4" count="1" selected="0">
            <x v="0"/>
          </reference>
          <reference field="5" count="1" selected="0">
            <x v="14"/>
          </reference>
          <reference field="51" count="1">
            <x v="0"/>
          </reference>
        </references>
      </pivotArea>
    </format>
    <format dxfId="231">
      <pivotArea dataOnly="0" labelOnly="1" outline="0" fieldPosition="0">
        <references count="3">
          <reference field="4" count="1" selected="0">
            <x v="0"/>
          </reference>
          <reference field="5" count="1" selected="0">
            <x v="15"/>
          </reference>
          <reference field="51" count="1">
            <x v="0"/>
          </reference>
        </references>
      </pivotArea>
    </format>
    <format dxfId="230">
      <pivotArea dataOnly="0" labelOnly="1" outline="0" fieldPosition="0">
        <references count="3">
          <reference field="4" count="1" selected="0">
            <x v="0"/>
          </reference>
          <reference field="5" count="1" selected="0">
            <x v="16"/>
          </reference>
          <reference field="51" count="1">
            <x v="3"/>
          </reference>
        </references>
      </pivotArea>
    </format>
    <format dxfId="229">
      <pivotArea dataOnly="0" labelOnly="1" outline="0" fieldPosition="0">
        <references count="3">
          <reference field="4" count="1" selected="0">
            <x v="0"/>
          </reference>
          <reference field="5" count="1" selected="0">
            <x v="17"/>
          </reference>
          <reference field="51" count="1">
            <x v="0"/>
          </reference>
        </references>
      </pivotArea>
    </format>
    <format dxfId="228">
      <pivotArea dataOnly="0" labelOnly="1" outline="0" fieldPosition="0">
        <references count="3">
          <reference field="4" count="1" selected="0">
            <x v="0"/>
          </reference>
          <reference field="5" count="1" selected="0">
            <x v="18"/>
          </reference>
          <reference field="51" count="1">
            <x v="1"/>
          </reference>
        </references>
      </pivotArea>
    </format>
    <format dxfId="227">
      <pivotArea dataOnly="0" labelOnly="1" outline="0" fieldPosition="0">
        <references count="3">
          <reference field="4" count="1" selected="0">
            <x v="0"/>
          </reference>
          <reference field="5" count="1" selected="0">
            <x v="19"/>
          </reference>
          <reference field="51" count="1">
            <x v="0"/>
          </reference>
        </references>
      </pivotArea>
    </format>
    <format dxfId="226">
      <pivotArea dataOnly="0" labelOnly="1" outline="0" fieldPosition="0">
        <references count="3">
          <reference field="4" count="1" selected="0">
            <x v="0"/>
          </reference>
          <reference field="5" count="1" selected="0">
            <x v="20"/>
          </reference>
          <reference field="51" count="1">
            <x v="1"/>
          </reference>
        </references>
      </pivotArea>
    </format>
    <format dxfId="225">
      <pivotArea dataOnly="0" labelOnly="1" outline="0" fieldPosition="0">
        <references count="3">
          <reference field="4" count="1" selected="0">
            <x v="1"/>
          </reference>
          <reference field="5" count="1" selected="0">
            <x v="21"/>
          </reference>
          <reference field="51" count="1">
            <x v="1"/>
          </reference>
        </references>
      </pivotArea>
    </format>
    <format dxfId="224">
      <pivotArea dataOnly="0" labelOnly="1" outline="0" fieldPosition="0">
        <references count="3">
          <reference field="4" count="1" selected="0">
            <x v="0"/>
          </reference>
          <reference field="5" count="1" selected="0">
            <x v="23"/>
          </reference>
          <reference field="51" count="1">
            <x v="0"/>
          </reference>
        </references>
      </pivotArea>
    </format>
    <format dxfId="223">
      <pivotArea dataOnly="0" labelOnly="1" outline="0" fieldPosition="0">
        <references count="3">
          <reference field="4" count="1" selected="0">
            <x v="0"/>
          </reference>
          <reference field="5" count="1" selected="0">
            <x v="24"/>
          </reference>
          <reference field="51" count="1">
            <x v="0"/>
          </reference>
        </references>
      </pivotArea>
    </format>
    <format dxfId="222">
      <pivotArea dataOnly="0" labelOnly="1" outline="0" fieldPosition="0">
        <references count="3">
          <reference field="4" count="1" selected="0">
            <x v="0"/>
          </reference>
          <reference field="5" count="1" selected="0">
            <x v="25"/>
          </reference>
          <reference field="51" count="1">
            <x v="1"/>
          </reference>
        </references>
      </pivotArea>
    </format>
    <format dxfId="221">
      <pivotArea dataOnly="0" labelOnly="1" outline="0" fieldPosition="0">
        <references count="3">
          <reference field="4" count="1" selected="0">
            <x v="0"/>
          </reference>
          <reference field="5" count="1" selected="0">
            <x v="26"/>
          </reference>
          <reference field="51" count="1">
            <x v="0"/>
          </reference>
        </references>
      </pivotArea>
    </format>
    <format dxfId="220">
      <pivotArea dataOnly="0" labelOnly="1" outline="0" fieldPosition="0">
        <references count="3">
          <reference field="4" count="1" selected="0">
            <x v="0"/>
          </reference>
          <reference field="5" count="1" selected="0">
            <x v="28"/>
          </reference>
          <reference field="51" count="1">
            <x v="0"/>
          </reference>
        </references>
      </pivotArea>
    </format>
    <format dxfId="219">
      <pivotArea dataOnly="0" labelOnly="1" outline="0" fieldPosition="0">
        <references count="3">
          <reference field="4" count="1" selected="0">
            <x v="1"/>
          </reference>
          <reference field="5" count="1" selected="0">
            <x v="29"/>
          </reference>
          <reference field="51" count="1">
            <x v="2"/>
          </reference>
        </references>
      </pivotArea>
    </format>
    <format dxfId="218">
      <pivotArea dataOnly="0" labelOnly="1" outline="0" fieldPosition="0">
        <references count="3">
          <reference field="4" count="1" selected="0">
            <x v="0"/>
          </reference>
          <reference field="5" count="1" selected="0">
            <x v="30"/>
          </reference>
          <reference field="51" count="1">
            <x v="0"/>
          </reference>
        </references>
      </pivotArea>
    </format>
    <format dxfId="217">
      <pivotArea dataOnly="0" labelOnly="1" outline="0" fieldPosition="0">
        <references count="3">
          <reference field="4" count="1" selected="0">
            <x v="0"/>
          </reference>
          <reference field="5" count="1" selected="0">
            <x v="31"/>
          </reference>
          <reference field="51" count="1">
            <x v="0"/>
          </reference>
        </references>
      </pivotArea>
    </format>
    <format dxfId="216">
      <pivotArea dataOnly="0" labelOnly="1" outline="0" fieldPosition="0">
        <references count="3">
          <reference field="4" count="1" selected="0">
            <x v="0"/>
          </reference>
          <reference field="5" count="1" selected="0">
            <x v="33"/>
          </reference>
          <reference field="51" count="1">
            <x v="0"/>
          </reference>
        </references>
      </pivotArea>
    </format>
    <format dxfId="215">
      <pivotArea dataOnly="0" labelOnly="1" outline="0" fieldPosition="0">
        <references count="3">
          <reference field="4" count="1" selected="0">
            <x v="0"/>
          </reference>
          <reference field="5" count="1" selected="0">
            <x v="34"/>
          </reference>
          <reference field="51" count="1">
            <x v="0"/>
          </reference>
        </references>
      </pivotArea>
    </format>
    <format dxfId="214">
      <pivotArea dataOnly="0" labelOnly="1" outline="0" fieldPosition="0">
        <references count="3">
          <reference field="4" count="1" selected="0">
            <x v="1"/>
          </reference>
          <reference field="5" count="1" selected="0">
            <x v="35"/>
          </reference>
          <reference field="51" count="1">
            <x v="3"/>
          </reference>
        </references>
      </pivotArea>
    </format>
    <format dxfId="213">
      <pivotArea dataOnly="0" labelOnly="1" outline="0" fieldPosition="0">
        <references count="3">
          <reference field="4" count="1" selected="0">
            <x v="0"/>
          </reference>
          <reference field="5" count="1" selected="0">
            <x v="36"/>
          </reference>
          <reference field="51" count="1">
            <x v="2"/>
          </reference>
        </references>
      </pivotArea>
    </format>
    <format dxfId="212">
      <pivotArea dataOnly="0" labelOnly="1" outline="0" fieldPosition="0">
        <references count="3">
          <reference field="4" count="1" selected="0">
            <x v="0"/>
          </reference>
          <reference field="5" count="1" selected="0">
            <x v="37"/>
          </reference>
          <reference field="51" count="1">
            <x v="0"/>
          </reference>
        </references>
      </pivotArea>
    </format>
    <format dxfId="211">
      <pivotArea dataOnly="0" labelOnly="1" outline="0" fieldPosition="0">
        <references count="3">
          <reference field="4" count="1" selected="0">
            <x v="1"/>
          </reference>
          <reference field="5" count="1" selected="0">
            <x v="38"/>
          </reference>
          <reference field="51" count="1">
            <x v="1"/>
          </reference>
        </references>
      </pivotArea>
    </format>
    <format dxfId="210">
      <pivotArea dataOnly="0" labelOnly="1" outline="0" fieldPosition="0">
        <references count="3">
          <reference field="4" count="1" selected="0">
            <x v="1"/>
          </reference>
          <reference field="5" count="1" selected="0">
            <x v="39"/>
          </reference>
          <reference field="51" count="1">
            <x v="0"/>
          </reference>
        </references>
      </pivotArea>
    </format>
    <format dxfId="209">
      <pivotArea dataOnly="0" labelOnly="1" outline="0" fieldPosition="0">
        <references count="3">
          <reference field="4" count="1" selected="0">
            <x v="0"/>
          </reference>
          <reference field="5" count="1" selected="0">
            <x v="40"/>
          </reference>
          <reference field="51" count="1">
            <x v="0"/>
          </reference>
        </references>
      </pivotArea>
    </format>
    <format dxfId="208">
      <pivotArea dataOnly="0" labelOnly="1" outline="0" fieldPosition="0">
        <references count="3">
          <reference field="4" count="1" selected="0">
            <x v="0"/>
          </reference>
          <reference field="5" count="1" selected="0">
            <x v="41"/>
          </reference>
          <reference field="51" count="1">
            <x v="1"/>
          </reference>
        </references>
      </pivotArea>
    </format>
    <format dxfId="207">
      <pivotArea dataOnly="0" labelOnly="1" outline="0" fieldPosition="0">
        <references count="3">
          <reference field="4" count="1" selected="0">
            <x v="0"/>
          </reference>
          <reference field="5" count="1" selected="0">
            <x v="42"/>
          </reference>
          <reference field="51" count="1">
            <x v="0"/>
          </reference>
        </references>
      </pivotArea>
    </format>
    <format dxfId="206">
      <pivotArea dataOnly="0" labelOnly="1" outline="0" fieldPosition="0">
        <references count="3">
          <reference field="4" count="1" selected="0">
            <x v="0"/>
          </reference>
          <reference field="5" count="1" selected="0">
            <x v="43"/>
          </reference>
          <reference field="51" count="1">
            <x v="0"/>
          </reference>
        </references>
      </pivotArea>
    </format>
    <format dxfId="205">
      <pivotArea dataOnly="0" labelOnly="1" outline="0" fieldPosition="0">
        <references count="3">
          <reference field="4" count="1" selected="0">
            <x v="0"/>
          </reference>
          <reference field="5" count="1" selected="0">
            <x v="44"/>
          </reference>
          <reference field="51" count="1">
            <x v="0"/>
          </reference>
        </references>
      </pivotArea>
    </format>
    <format dxfId="204">
      <pivotArea dataOnly="0" labelOnly="1" outline="0" fieldPosition="0">
        <references count="3">
          <reference field="4" count="1" selected="0">
            <x v="0"/>
          </reference>
          <reference field="5" count="1" selected="0">
            <x v="45"/>
          </reference>
          <reference field="51" count="1">
            <x v="0"/>
          </reference>
        </references>
      </pivotArea>
    </format>
    <format dxfId="203">
      <pivotArea dataOnly="0" labelOnly="1" outline="0" fieldPosition="0">
        <references count="3">
          <reference field="4" count="1" selected="0">
            <x v="0"/>
          </reference>
          <reference field="5" count="1" selected="0">
            <x v="46"/>
          </reference>
          <reference field="51" count="1">
            <x v="3"/>
          </reference>
        </references>
      </pivotArea>
    </format>
    <format dxfId="202">
      <pivotArea dataOnly="0" labelOnly="1" outline="0" fieldPosition="0">
        <references count="3">
          <reference field="4" count="1" selected="0">
            <x v="0"/>
          </reference>
          <reference field="5" count="1" selected="0">
            <x v="47"/>
          </reference>
          <reference field="51" count="1">
            <x v="3"/>
          </reference>
        </references>
      </pivotArea>
    </format>
    <format dxfId="201">
      <pivotArea dataOnly="0" labelOnly="1" outline="0" fieldPosition="0">
        <references count="3">
          <reference field="4" count="1" selected="0">
            <x v="0"/>
          </reference>
          <reference field="5" count="1" selected="0">
            <x v="48"/>
          </reference>
          <reference field="51" count="1">
            <x v="3"/>
          </reference>
        </references>
      </pivotArea>
    </format>
    <format dxfId="200">
      <pivotArea dataOnly="0" labelOnly="1" outline="0" fieldPosition="0">
        <references count="3">
          <reference field="4" count="1" selected="0">
            <x v="1"/>
          </reference>
          <reference field="5" count="1" selected="0">
            <x v="49"/>
          </reference>
          <reference field="51" count="1">
            <x v="3"/>
          </reference>
        </references>
      </pivotArea>
    </format>
    <format dxfId="199">
      <pivotArea dataOnly="0" labelOnly="1" outline="0" fieldPosition="0">
        <references count="3">
          <reference field="4" count="1" selected="0">
            <x v="0"/>
          </reference>
          <reference field="5" count="1" selected="0">
            <x v="50"/>
          </reference>
          <reference field="51" count="1">
            <x v="0"/>
          </reference>
        </references>
      </pivotArea>
    </format>
    <format dxfId="198">
      <pivotArea dataOnly="0" labelOnly="1" outline="0" fieldPosition="0">
        <references count="3">
          <reference field="4" count="1" selected="0">
            <x v="1"/>
          </reference>
          <reference field="5" count="1" selected="0">
            <x v="52"/>
          </reference>
          <reference field="51" count="1">
            <x v="0"/>
          </reference>
        </references>
      </pivotArea>
    </format>
    <format dxfId="197">
      <pivotArea dataOnly="0" labelOnly="1" outline="0" fieldPosition="0">
        <references count="3">
          <reference field="4" count="1" selected="0">
            <x v="1"/>
          </reference>
          <reference field="5" count="1" selected="0">
            <x v="53"/>
          </reference>
          <reference field="51" count="1">
            <x v="3"/>
          </reference>
        </references>
      </pivotArea>
    </format>
    <format dxfId="196">
      <pivotArea dataOnly="0" labelOnly="1" outline="0" fieldPosition="0">
        <references count="3">
          <reference field="4" count="1" selected="0">
            <x v="0"/>
          </reference>
          <reference field="5" count="1" selected="0">
            <x v="54"/>
          </reference>
          <reference field="51" count="1">
            <x v="0"/>
          </reference>
        </references>
      </pivotArea>
    </format>
    <format dxfId="195">
      <pivotArea dataOnly="0" labelOnly="1" outline="0" fieldPosition="0">
        <references count="3">
          <reference field="4" count="1" selected="0">
            <x v="0"/>
          </reference>
          <reference field="5" count="1" selected="0">
            <x v="55"/>
          </reference>
          <reference field="51" count="1">
            <x v="0"/>
          </reference>
        </references>
      </pivotArea>
    </format>
    <format dxfId="194">
      <pivotArea dataOnly="0" labelOnly="1" outline="0" fieldPosition="0">
        <references count="3">
          <reference field="4" count="1" selected="0">
            <x v="0"/>
          </reference>
          <reference field="5" count="1" selected="0">
            <x v="56"/>
          </reference>
          <reference field="51" count="1">
            <x v="0"/>
          </reference>
        </references>
      </pivotArea>
    </format>
    <format dxfId="193">
      <pivotArea dataOnly="0" labelOnly="1" outline="0" fieldPosition="0">
        <references count="3">
          <reference field="4" count="1" selected="0">
            <x v="0"/>
          </reference>
          <reference field="5" count="1" selected="0">
            <x v="57"/>
          </reference>
          <reference field="51" count="1">
            <x v="0"/>
          </reference>
        </references>
      </pivotArea>
    </format>
    <format dxfId="192">
      <pivotArea dataOnly="0" labelOnly="1" outline="0" fieldPosition="0">
        <references count="3">
          <reference field="4" count="1" selected="0">
            <x v="0"/>
          </reference>
          <reference field="5" count="1" selected="0">
            <x v="58"/>
          </reference>
          <reference field="51" count="1">
            <x v="0"/>
          </reference>
        </references>
      </pivotArea>
    </format>
    <format dxfId="191">
      <pivotArea dataOnly="0" labelOnly="1" outline="0" fieldPosition="0">
        <references count="3">
          <reference field="4" count="1" selected="0">
            <x v="0"/>
          </reference>
          <reference field="5" count="1" selected="0">
            <x v="59"/>
          </reference>
          <reference field="51" count="1">
            <x v="0"/>
          </reference>
        </references>
      </pivotArea>
    </format>
    <format dxfId="190">
      <pivotArea dataOnly="0" labelOnly="1" outline="0" fieldPosition="0">
        <references count="3">
          <reference field="4" count="1" selected="0">
            <x v="1"/>
          </reference>
          <reference field="5" count="1" selected="0">
            <x v="60"/>
          </reference>
          <reference field="51" count="1">
            <x v="3"/>
          </reference>
        </references>
      </pivotArea>
    </format>
    <format dxfId="189">
      <pivotArea outline="0" collapsedLevelsAreSubtotals="1" fieldPosition="0"/>
    </format>
    <format dxfId="188">
      <pivotArea dataOnly="0" labelOnly="1" outline="0" fieldPosition="0">
        <references count="2">
          <reference field="4" count="1">
            <x v="0"/>
          </reference>
          <reference field="5" count="1" selected="0">
            <x v="0"/>
          </reference>
        </references>
      </pivotArea>
    </format>
    <format dxfId="187">
      <pivotArea dataOnly="0" labelOnly="1" outline="0" fieldPosition="0">
        <references count="2">
          <reference field="4" count="1">
            <x v="1"/>
          </reference>
          <reference field="5" count="1" selected="0">
            <x v="5"/>
          </reference>
        </references>
      </pivotArea>
    </format>
    <format dxfId="186">
      <pivotArea dataOnly="0" labelOnly="1" outline="0" fieldPosition="0">
        <references count="2">
          <reference field="4" count="1">
            <x v="0"/>
          </reference>
          <reference field="5" count="1" selected="0">
            <x v="7"/>
          </reference>
        </references>
      </pivotArea>
    </format>
    <format dxfId="185">
      <pivotArea dataOnly="0" labelOnly="1" outline="0" fieldPosition="0">
        <references count="2">
          <reference field="4" count="1">
            <x v="1"/>
          </reference>
          <reference field="5" count="1" selected="0">
            <x v="9"/>
          </reference>
        </references>
      </pivotArea>
    </format>
    <format dxfId="184">
      <pivotArea dataOnly="0" labelOnly="1" outline="0" fieldPosition="0">
        <references count="2">
          <reference field="4" count="1">
            <x v="0"/>
          </reference>
          <reference field="5" count="1" selected="0">
            <x v="11"/>
          </reference>
        </references>
      </pivotArea>
    </format>
    <format dxfId="183">
      <pivotArea dataOnly="0" labelOnly="1" outline="0" fieldPosition="0">
        <references count="2">
          <reference field="4" count="1">
            <x v="1"/>
          </reference>
          <reference field="5" count="1" selected="0">
            <x v="21"/>
          </reference>
        </references>
      </pivotArea>
    </format>
    <format dxfId="182">
      <pivotArea dataOnly="0" labelOnly="1" outline="0" fieldPosition="0">
        <references count="2">
          <reference field="4" count="1">
            <x v="0"/>
          </reference>
          <reference field="5" count="1" selected="0">
            <x v="22"/>
          </reference>
        </references>
      </pivotArea>
    </format>
    <format dxfId="181">
      <pivotArea dataOnly="0" labelOnly="1" outline="0" fieldPosition="0">
        <references count="2">
          <reference field="4" count="1">
            <x v="1"/>
          </reference>
          <reference field="5" count="1" selected="0">
            <x v="29"/>
          </reference>
        </references>
      </pivotArea>
    </format>
    <format dxfId="180">
      <pivotArea dataOnly="0" labelOnly="1" outline="0" fieldPosition="0">
        <references count="2">
          <reference field="4" count="1">
            <x v="0"/>
          </reference>
          <reference field="5" count="1" selected="0">
            <x v="30"/>
          </reference>
        </references>
      </pivotArea>
    </format>
    <format dxfId="179">
      <pivotArea dataOnly="0" labelOnly="1" outline="0" fieldPosition="0">
        <references count="2">
          <reference field="4" count="1">
            <x v="1"/>
          </reference>
          <reference field="5" count="1" selected="0">
            <x v="35"/>
          </reference>
        </references>
      </pivotArea>
    </format>
    <format dxfId="178">
      <pivotArea dataOnly="0" labelOnly="1" outline="0" fieldPosition="0">
        <references count="2">
          <reference field="4" count="1">
            <x v="0"/>
          </reference>
          <reference field="5" count="1" selected="0">
            <x v="36"/>
          </reference>
        </references>
      </pivotArea>
    </format>
    <format dxfId="177">
      <pivotArea dataOnly="0" labelOnly="1" outline="0" fieldPosition="0">
        <references count="2">
          <reference field="4" count="1">
            <x v="1"/>
          </reference>
          <reference field="5" count="1" selected="0">
            <x v="38"/>
          </reference>
        </references>
      </pivotArea>
    </format>
    <format dxfId="176">
      <pivotArea dataOnly="0" labelOnly="1" outline="0" fieldPosition="0">
        <references count="2">
          <reference field="4" count="1">
            <x v="0"/>
          </reference>
          <reference field="5" count="1" selected="0">
            <x v="40"/>
          </reference>
        </references>
      </pivotArea>
    </format>
    <format dxfId="175">
      <pivotArea dataOnly="0" labelOnly="1" outline="0" fieldPosition="0">
        <references count="2">
          <reference field="4" count="1">
            <x v="1"/>
          </reference>
          <reference field="5" count="1" selected="0">
            <x v="49"/>
          </reference>
        </references>
      </pivotArea>
    </format>
    <format dxfId="174">
      <pivotArea dataOnly="0" labelOnly="1" outline="0" fieldPosition="0">
        <references count="2">
          <reference field="4" count="1">
            <x v="0"/>
          </reference>
          <reference field="5" count="1" selected="0">
            <x v="50"/>
          </reference>
        </references>
      </pivotArea>
    </format>
    <format dxfId="173">
      <pivotArea dataOnly="0" labelOnly="1" outline="0" fieldPosition="0">
        <references count="2">
          <reference field="4" count="1">
            <x v="1"/>
          </reference>
          <reference field="5" count="1" selected="0">
            <x v="51"/>
          </reference>
        </references>
      </pivotArea>
    </format>
    <format dxfId="172">
      <pivotArea dataOnly="0" labelOnly="1" outline="0" fieldPosition="0">
        <references count="2">
          <reference field="4" count="1">
            <x v="0"/>
          </reference>
          <reference field="5" count="1" selected="0">
            <x v="54"/>
          </reference>
        </references>
      </pivotArea>
    </format>
    <format dxfId="171">
      <pivotArea dataOnly="0" labelOnly="1" outline="0" fieldPosition="0">
        <references count="2">
          <reference field="4" count="1">
            <x v="1"/>
          </reference>
          <reference field="5" count="1" selected="0">
            <x v="60"/>
          </reference>
        </references>
      </pivotArea>
    </format>
    <format dxfId="170">
      <pivotArea dataOnly="0" labelOnly="1" outline="0" fieldPosition="0">
        <references count="2">
          <reference field="4" count="1">
            <x v="0"/>
          </reference>
          <reference field="5" count="1" selected="0">
            <x v="61"/>
          </reference>
        </references>
      </pivotArea>
    </format>
    <format dxfId="169">
      <pivotArea dataOnly="0" labelOnly="1" outline="0" fieldPosition="0">
        <references count="3">
          <reference field="4" count="1" selected="0">
            <x v="0"/>
          </reference>
          <reference field="5" count="1" selected="0">
            <x v="0"/>
          </reference>
          <reference field="51" count="1">
            <x v="3"/>
          </reference>
        </references>
      </pivotArea>
    </format>
    <format dxfId="168">
      <pivotArea dataOnly="0" labelOnly="1" outline="0" fieldPosition="0">
        <references count="3">
          <reference field="4" count="1" selected="0">
            <x v="0"/>
          </reference>
          <reference field="5" count="1" selected="0">
            <x v="1"/>
          </reference>
          <reference field="51" count="1">
            <x v="0"/>
          </reference>
        </references>
      </pivotArea>
    </format>
    <format dxfId="167">
      <pivotArea dataOnly="0" labelOnly="1" outline="0" fieldPosition="0">
        <references count="3">
          <reference field="4" count="1" selected="0">
            <x v="0"/>
          </reference>
          <reference field="5" count="1" selected="0">
            <x v="3"/>
          </reference>
          <reference field="51" count="1">
            <x v="0"/>
          </reference>
        </references>
      </pivotArea>
    </format>
    <format dxfId="166">
      <pivotArea dataOnly="0" labelOnly="1" outline="0" fieldPosition="0">
        <references count="3">
          <reference field="4" count="1" selected="0">
            <x v="0"/>
          </reference>
          <reference field="5" count="1" selected="0">
            <x v="4"/>
          </reference>
          <reference field="51" count="1">
            <x v="0"/>
          </reference>
        </references>
      </pivotArea>
    </format>
    <format dxfId="165">
      <pivotArea dataOnly="0" labelOnly="1" outline="0" fieldPosition="0">
        <references count="3">
          <reference field="4" count="1" selected="0">
            <x v="1"/>
          </reference>
          <reference field="5" count="1" selected="0">
            <x v="5"/>
          </reference>
          <reference field="51" count="1">
            <x v="3"/>
          </reference>
        </references>
      </pivotArea>
    </format>
    <format dxfId="164">
      <pivotArea dataOnly="0" labelOnly="1" outline="0" fieldPosition="0">
        <references count="3">
          <reference field="4" count="1" selected="0">
            <x v="1"/>
          </reference>
          <reference field="5" count="1" selected="0">
            <x v="6"/>
          </reference>
          <reference field="51" count="1">
            <x v="2"/>
          </reference>
        </references>
      </pivotArea>
    </format>
    <format dxfId="163">
      <pivotArea dataOnly="0" labelOnly="1" outline="0" fieldPosition="0">
        <references count="3">
          <reference field="4" count="1" selected="0">
            <x v="0"/>
          </reference>
          <reference field="5" count="1" selected="0">
            <x v="7"/>
          </reference>
          <reference field="51" count="1">
            <x v="0"/>
          </reference>
        </references>
      </pivotArea>
    </format>
    <format dxfId="162">
      <pivotArea dataOnly="0" labelOnly="1" outline="0" fieldPosition="0">
        <references count="3">
          <reference field="4" count="1" selected="0">
            <x v="0"/>
          </reference>
          <reference field="5" count="1" selected="0">
            <x v="8"/>
          </reference>
          <reference field="51" count="1">
            <x v="0"/>
          </reference>
        </references>
      </pivotArea>
    </format>
    <format dxfId="161">
      <pivotArea dataOnly="0" labelOnly="1" outline="0" fieldPosition="0">
        <references count="3">
          <reference field="4" count="1" selected="0">
            <x v="1"/>
          </reference>
          <reference field="5" count="1" selected="0">
            <x v="10"/>
          </reference>
          <reference field="51" count="1">
            <x v="2"/>
          </reference>
        </references>
      </pivotArea>
    </format>
    <format dxfId="160">
      <pivotArea dataOnly="0" labelOnly="1" outline="0" fieldPosition="0">
        <references count="3">
          <reference field="4" count="1" selected="0">
            <x v="0"/>
          </reference>
          <reference field="5" count="1" selected="0">
            <x v="11"/>
          </reference>
          <reference field="51" count="1">
            <x v="0"/>
          </reference>
        </references>
      </pivotArea>
    </format>
    <format dxfId="159">
      <pivotArea dataOnly="0" labelOnly="1" outline="0" fieldPosition="0">
        <references count="3">
          <reference field="4" count="1" selected="0">
            <x v="0"/>
          </reference>
          <reference field="5" count="1" selected="0">
            <x v="13"/>
          </reference>
          <reference field="51" count="1">
            <x v="1"/>
          </reference>
        </references>
      </pivotArea>
    </format>
    <format dxfId="158">
      <pivotArea dataOnly="0" labelOnly="1" outline="0" fieldPosition="0">
        <references count="3">
          <reference field="4" count="1" selected="0">
            <x v="0"/>
          </reference>
          <reference field="5" count="1" selected="0">
            <x v="14"/>
          </reference>
          <reference field="51" count="1">
            <x v="0"/>
          </reference>
        </references>
      </pivotArea>
    </format>
    <format dxfId="157">
      <pivotArea dataOnly="0" labelOnly="1" outline="0" fieldPosition="0">
        <references count="3">
          <reference field="4" count="1" selected="0">
            <x v="0"/>
          </reference>
          <reference field="5" count="1" selected="0">
            <x v="15"/>
          </reference>
          <reference field="51" count="1">
            <x v="0"/>
          </reference>
        </references>
      </pivotArea>
    </format>
    <format dxfId="156">
      <pivotArea dataOnly="0" labelOnly="1" outline="0" fieldPosition="0">
        <references count="3">
          <reference field="4" count="1" selected="0">
            <x v="0"/>
          </reference>
          <reference field="5" count="1" selected="0">
            <x v="16"/>
          </reference>
          <reference field="51" count="1">
            <x v="3"/>
          </reference>
        </references>
      </pivotArea>
    </format>
    <format dxfId="155">
      <pivotArea dataOnly="0" labelOnly="1" outline="0" fieldPosition="0">
        <references count="3">
          <reference field="4" count="1" selected="0">
            <x v="0"/>
          </reference>
          <reference field="5" count="1" selected="0">
            <x v="17"/>
          </reference>
          <reference field="51" count="1">
            <x v="0"/>
          </reference>
        </references>
      </pivotArea>
    </format>
    <format dxfId="154">
      <pivotArea dataOnly="0" labelOnly="1" outline="0" fieldPosition="0">
        <references count="3">
          <reference field="4" count="1" selected="0">
            <x v="0"/>
          </reference>
          <reference field="5" count="1" selected="0">
            <x v="18"/>
          </reference>
          <reference field="51" count="1">
            <x v="1"/>
          </reference>
        </references>
      </pivotArea>
    </format>
    <format dxfId="153">
      <pivotArea dataOnly="0" labelOnly="1" outline="0" fieldPosition="0">
        <references count="3">
          <reference field="4" count="1" selected="0">
            <x v="0"/>
          </reference>
          <reference field="5" count="1" selected="0">
            <x v="19"/>
          </reference>
          <reference field="51" count="1">
            <x v="0"/>
          </reference>
        </references>
      </pivotArea>
    </format>
    <format dxfId="152">
      <pivotArea dataOnly="0" labelOnly="1" outline="0" fieldPosition="0">
        <references count="3">
          <reference field="4" count="1" selected="0">
            <x v="0"/>
          </reference>
          <reference field="5" count="1" selected="0">
            <x v="20"/>
          </reference>
          <reference field="51" count="1">
            <x v="1"/>
          </reference>
        </references>
      </pivotArea>
    </format>
    <format dxfId="151">
      <pivotArea dataOnly="0" labelOnly="1" outline="0" fieldPosition="0">
        <references count="3">
          <reference field="4" count="1" selected="0">
            <x v="1"/>
          </reference>
          <reference field="5" count="1" selected="0">
            <x v="21"/>
          </reference>
          <reference field="51" count="1">
            <x v="1"/>
          </reference>
        </references>
      </pivotArea>
    </format>
    <format dxfId="150">
      <pivotArea dataOnly="0" labelOnly="1" outline="0" fieldPosition="0">
        <references count="3">
          <reference field="4" count="1" selected="0">
            <x v="0"/>
          </reference>
          <reference field="5" count="1" selected="0">
            <x v="23"/>
          </reference>
          <reference field="51" count="1">
            <x v="0"/>
          </reference>
        </references>
      </pivotArea>
    </format>
    <format dxfId="149">
      <pivotArea dataOnly="0" labelOnly="1" outline="0" fieldPosition="0">
        <references count="3">
          <reference field="4" count="1" selected="0">
            <x v="0"/>
          </reference>
          <reference field="5" count="1" selected="0">
            <x v="24"/>
          </reference>
          <reference field="51" count="1">
            <x v="0"/>
          </reference>
        </references>
      </pivotArea>
    </format>
    <format dxfId="148">
      <pivotArea dataOnly="0" labelOnly="1" outline="0" fieldPosition="0">
        <references count="3">
          <reference field="4" count="1" selected="0">
            <x v="0"/>
          </reference>
          <reference field="5" count="1" selected="0">
            <x v="25"/>
          </reference>
          <reference field="51" count="1">
            <x v="1"/>
          </reference>
        </references>
      </pivotArea>
    </format>
    <format dxfId="147">
      <pivotArea dataOnly="0" labelOnly="1" outline="0" fieldPosition="0">
        <references count="3">
          <reference field="4" count="1" selected="0">
            <x v="0"/>
          </reference>
          <reference field="5" count="1" selected="0">
            <x v="26"/>
          </reference>
          <reference field="51" count="1">
            <x v="0"/>
          </reference>
        </references>
      </pivotArea>
    </format>
    <format dxfId="146">
      <pivotArea dataOnly="0" labelOnly="1" outline="0" fieldPosition="0">
        <references count="3">
          <reference field="4" count="1" selected="0">
            <x v="0"/>
          </reference>
          <reference field="5" count="1" selected="0">
            <x v="28"/>
          </reference>
          <reference field="51" count="1">
            <x v="0"/>
          </reference>
        </references>
      </pivotArea>
    </format>
    <format dxfId="145">
      <pivotArea dataOnly="0" labelOnly="1" outline="0" fieldPosition="0">
        <references count="3">
          <reference field="4" count="1" selected="0">
            <x v="1"/>
          </reference>
          <reference field="5" count="1" selected="0">
            <x v="29"/>
          </reference>
          <reference field="51" count="1">
            <x v="2"/>
          </reference>
        </references>
      </pivotArea>
    </format>
    <format dxfId="144">
      <pivotArea dataOnly="0" labelOnly="1" outline="0" fieldPosition="0">
        <references count="3">
          <reference field="4" count="1" selected="0">
            <x v="0"/>
          </reference>
          <reference field="5" count="1" selected="0">
            <x v="30"/>
          </reference>
          <reference field="51" count="1">
            <x v="0"/>
          </reference>
        </references>
      </pivotArea>
    </format>
    <format dxfId="143">
      <pivotArea dataOnly="0" labelOnly="1" outline="0" fieldPosition="0">
        <references count="3">
          <reference field="4" count="1" selected="0">
            <x v="0"/>
          </reference>
          <reference field="5" count="1" selected="0">
            <x v="31"/>
          </reference>
          <reference field="51" count="1">
            <x v="0"/>
          </reference>
        </references>
      </pivotArea>
    </format>
    <format dxfId="142">
      <pivotArea dataOnly="0" labelOnly="1" outline="0" fieldPosition="0">
        <references count="3">
          <reference field="4" count="1" selected="0">
            <x v="0"/>
          </reference>
          <reference field="5" count="1" selected="0">
            <x v="33"/>
          </reference>
          <reference field="51" count="1">
            <x v="0"/>
          </reference>
        </references>
      </pivotArea>
    </format>
    <format dxfId="141">
      <pivotArea dataOnly="0" labelOnly="1" outline="0" fieldPosition="0">
        <references count="3">
          <reference field="4" count="1" selected="0">
            <x v="0"/>
          </reference>
          <reference field="5" count="1" selected="0">
            <x v="34"/>
          </reference>
          <reference field="51" count="1">
            <x v="0"/>
          </reference>
        </references>
      </pivotArea>
    </format>
    <format dxfId="140">
      <pivotArea dataOnly="0" labelOnly="1" outline="0" fieldPosition="0">
        <references count="3">
          <reference field="4" count="1" selected="0">
            <x v="1"/>
          </reference>
          <reference field="5" count="1" selected="0">
            <x v="35"/>
          </reference>
          <reference field="51" count="1">
            <x v="3"/>
          </reference>
        </references>
      </pivotArea>
    </format>
    <format dxfId="139">
      <pivotArea dataOnly="0" labelOnly="1" outline="0" fieldPosition="0">
        <references count="3">
          <reference field="4" count="1" selected="0">
            <x v="0"/>
          </reference>
          <reference field="5" count="1" selected="0">
            <x v="36"/>
          </reference>
          <reference field="51" count="1">
            <x v="2"/>
          </reference>
        </references>
      </pivotArea>
    </format>
    <format dxfId="138">
      <pivotArea dataOnly="0" labelOnly="1" outline="0" fieldPosition="0">
        <references count="3">
          <reference field="4" count="1" selected="0">
            <x v="0"/>
          </reference>
          <reference field="5" count="1" selected="0">
            <x v="37"/>
          </reference>
          <reference field="51" count="1">
            <x v="0"/>
          </reference>
        </references>
      </pivotArea>
    </format>
    <format dxfId="137">
      <pivotArea dataOnly="0" labelOnly="1" outline="0" fieldPosition="0">
        <references count="3">
          <reference field="4" count="1" selected="0">
            <x v="1"/>
          </reference>
          <reference field="5" count="1" selected="0">
            <x v="38"/>
          </reference>
          <reference field="51" count="1">
            <x v="1"/>
          </reference>
        </references>
      </pivotArea>
    </format>
    <format dxfId="136">
      <pivotArea dataOnly="0" labelOnly="1" outline="0" fieldPosition="0">
        <references count="3">
          <reference field="4" count="1" selected="0">
            <x v="1"/>
          </reference>
          <reference field="5" count="1" selected="0">
            <x v="39"/>
          </reference>
          <reference field="51" count="1">
            <x v="0"/>
          </reference>
        </references>
      </pivotArea>
    </format>
    <format dxfId="135">
      <pivotArea dataOnly="0" labelOnly="1" outline="0" fieldPosition="0">
        <references count="3">
          <reference field="4" count="1" selected="0">
            <x v="0"/>
          </reference>
          <reference field="5" count="1" selected="0">
            <x v="40"/>
          </reference>
          <reference field="51" count="1">
            <x v="0"/>
          </reference>
        </references>
      </pivotArea>
    </format>
    <format dxfId="134">
      <pivotArea dataOnly="0" labelOnly="1" outline="0" fieldPosition="0">
        <references count="3">
          <reference field="4" count="1" selected="0">
            <x v="0"/>
          </reference>
          <reference field="5" count="1" selected="0">
            <x v="41"/>
          </reference>
          <reference field="51" count="1">
            <x v="1"/>
          </reference>
        </references>
      </pivotArea>
    </format>
    <format dxfId="133">
      <pivotArea dataOnly="0" labelOnly="1" outline="0" fieldPosition="0">
        <references count="3">
          <reference field="4" count="1" selected="0">
            <x v="0"/>
          </reference>
          <reference field="5" count="1" selected="0">
            <x v="42"/>
          </reference>
          <reference field="51" count="1">
            <x v="0"/>
          </reference>
        </references>
      </pivotArea>
    </format>
    <format dxfId="132">
      <pivotArea dataOnly="0" labelOnly="1" outline="0" fieldPosition="0">
        <references count="3">
          <reference field="4" count="1" selected="0">
            <x v="0"/>
          </reference>
          <reference field="5" count="1" selected="0">
            <x v="43"/>
          </reference>
          <reference field="51" count="1">
            <x v="0"/>
          </reference>
        </references>
      </pivotArea>
    </format>
    <format dxfId="131">
      <pivotArea dataOnly="0" labelOnly="1" outline="0" fieldPosition="0">
        <references count="3">
          <reference field="4" count="1" selected="0">
            <x v="0"/>
          </reference>
          <reference field="5" count="1" selected="0">
            <x v="44"/>
          </reference>
          <reference field="51" count="1">
            <x v="0"/>
          </reference>
        </references>
      </pivotArea>
    </format>
    <format dxfId="130">
      <pivotArea dataOnly="0" labelOnly="1" outline="0" fieldPosition="0">
        <references count="3">
          <reference field="4" count="1" selected="0">
            <x v="0"/>
          </reference>
          <reference field="5" count="1" selected="0">
            <x v="45"/>
          </reference>
          <reference field="51" count="1">
            <x v="0"/>
          </reference>
        </references>
      </pivotArea>
    </format>
    <format dxfId="129">
      <pivotArea dataOnly="0" labelOnly="1" outline="0" fieldPosition="0">
        <references count="3">
          <reference field="4" count="1" selected="0">
            <x v="0"/>
          </reference>
          <reference field="5" count="1" selected="0">
            <x v="46"/>
          </reference>
          <reference field="51" count="1">
            <x v="3"/>
          </reference>
        </references>
      </pivotArea>
    </format>
    <format dxfId="128">
      <pivotArea dataOnly="0" labelOnly="1" outline="0" fieldPosition="0">
        <references count="3">
          <reference field="4" count="1" selected="0">
            <x v="0"/>
          </reference>
          <reference field="5" count="1" selected="0">
            <x v="47"/>
          </reference>
          <reference field="51" count="1">
            <x v="3"/>
          </reference>
        </references>
      </pivotArea>
    </format>
    <format dxfId="127">
      <pivotArea dataOnly="0" labelOnly="1" outline="0" fieldPosition="0">
        <references count="3">
          <reference field="4" count="1" selected="0">
            <x v="0"/>
          </reference>
          <reference field="5" count="1" selected="0">
            <x v="48"/>
          </reference>
          <reference field="51" count="1">
            <x v="3"/>
          </reference>
        </references>
      </pivotArea>
    </format>
    <format dxfId="126">
      <pivotArea dataOnly="0" labelOnly="1" outline="0" fieldPosition="0">
        <references count="3">
          <reference field="4" count="1" selected="0">
            <x v="1"/>
          </reference>
          <reference field="5" count="1" selected="0">
            <x v="49"/>
          </reference>
          <reference field="51" count="1">
            <x v="3"/>
          </reference>
        </references>
      </pivotArea>
    </format>
    <format dxfId="125">
      <pivotArea dataOnly="0" labelOnly="1" outline="0" fieldPosition="0">
        <references count="3">
          <reference field="4" count="1" selected="0">
            <x v="0"/>
          </reference>
          <reference field="5" count="1" selected="0">
            <x v="50"/>
          </reference>
          <reference field="51" count="1">
            <x v="0"/>
          </reference>
        </references>
      </pivotArea>
    </format>
    <format dxfId="124">
      <pivotArea dataOnly="0" labelOnly="1" outline="0" fieldPosition="0">
        <references count="3">
          <reference field="4" count="1" selected="0">
            <x v="1"/>
          </reference>
          <reference field="5" count="1" selected="0">
            <x v="52"/>
          </reference>
          <reference field="51" count="1">
            <x v="0"/>
          </reference>
        </references>
      </pivotArea>
    </format>
    <format dxfId="123">
      <pivotArea dataOnly="0" labelOnly="1" outline="0" fieldPosition="0">
        <references count="3">
          <reference field="4" count="1" selected="0">
            <x v="1"/>
          </reference>
          <reference field="5" count="1" selected="0">
            <x v="53"/>
          </reference>
          <reference field="51" count="1">
            <x v="3"/>
          </reference>
        </references>
      </pivotArea>
    </format>
    <format dxfId="122">
      <pivotArea dataOnly="0" labelOnly="1" outline="0" fieldPosition="0">
        <references count="3">
          <reference field="4" count="1" selected="0">
            <x v="0"/>
          </reference>
          <reference field="5" count="1" selected="0">
            <x v="54"/>
          </reference>
          <reference field="51" count="1">
            <x v="0"/>
          </reference>
        </references>
      </pivotArea>
    </format>
    <format dxfId="121">
      <pivotArea dataOnly="0" labelOnly="1" outline="0" fieldPosition="0">
        <references count="3">
          <reference field="4" count="1" selected="0">
            <x v="0"/>
          </reference>
          <reference field="5" count="1" selected="0">
            <x v="55"/>
          </reference>
          <reference field="51" count="1">
            <x v="0"/>
          </reference>
        </references>
      </pivotArea>
    </format>
    <format dxfId="120">
      <pivotArea dataOnly="0" labelOnly="1" outline="0" fieldPosition="0">
        <references count="3">
          <reference field="4" count="1" selected="0">
            <x v="0"/>
          </reference>
          <reference field="5" count="1" selected="0">
            <x v="56"/>
          </reference>
          <reference field="51" count="1">
            <x v="0"/>
          </reference>
        </references>
      </pivotArea>
    </format>
    <format dxfId="119">
      <pivotArea dataOnly="0" labelOnly="1" outline="0" fieldPosition="0">
        <references count="3">
          <reference field="4" count="1" selected="0">
            <x v="0"/>
          </reference>
          <reference field="5" count="1" selected="0">
            <x v="57"/>
          </reference>
          <reference field="51" count="1">
            <x v="0"/>
          </reference>
        </references>
      </pivotArea>
    </format>
    <format dxfId="118">
      <pivotArea dataOnly="0" labelOnly="1" outline="0" fieldPosition="0">
        <references count="3">
          <reference field="4" count="1" selected="0">
            <x v="0"/>
          </reference>
          <reference field="5" count="1" selected="0">
            <x v="58"/>
          </reference>
          <reference field="51" count="1">
            <x v="0"/>
          </reference>
        </references>
      </pivotArea>
    </format>
    <format dxfId="117">
      <pivotArea dataOnly="0" labelOnly="1" outline="0" fieldPosition="0">
        <references count="3">
          <reference field="4" count="1" selected="0">
            <x v="0"/>
          </reference>
          <reference field="5" count="1" selected="0">
            <x v="59"/>
          </reference>
          <reference field="51" count="1">
            <x v="0"/>
          </reference>
        </references>
      </pivotArea>
    </format>
    <format dxfId="116">
      <pivotArea dataOnly="0" labelOnly="1" outline="0" fieldPosition="0">
        <references count="3">
          <reference field="4" count="1" selected="0">
            <x v="1"/>
          </reference>
          <reference field="5" count="1" selected="0">
            <x v="60"/>
          </reference>
          <reference field="51" count="1">
            <x v="3"/>
          </reference>
        </references>
      </pivotArea>
    </format>
    <format dxfId="115">
      <pivotArea field="5" type="button" dataOnly="0" labelOnly="1" outline="0" axis="axisRow" fieldPosition="0"/>
    </format>
    <format dxfId="114">
      <pivotArea field="4" type="button" dataOnly="0" labelOnly="1" outline="0" axis="axisRow" fieldPosition="1"/>
    </format>
    <format dxfId="113">
      <pivotArea field="51" type="button" dataOnly="0" labelOnly="1" outline="0" axis="axisRow" fieldPosition="2"/>
    </format>
    <format dxfId="112">
      <pivotArea dataOnly="0" labelOnly="1" outline="0" fieldPosition="0">
        <references count="1">
          <reference field="4294967294" count="2">
            <x v="0"/>
            <x v="1"/>
          </reference>
        </references>
      </pivotArea>
    </format>
    <format dxfId="111">
      <pivotArea dataOnly="0" labelOnly="1" outline="0" fieldPosition="0">
        <references count="2">
          <reference field="4" count="1">
            <x v="0"/>
          </reference>
          <reference field="5" count="1" selected="0">
            <x v="0"/>
          </reference>
        </references>
      </pivotArea>
    </format>
    <format dxfId="110">
      <pivotArea dataOnly="0" labelOnly="1" outline="0" fieldPosition="0">
        <references count="2">
          <reference field="4" count="1">
            <x v="1"/>
          </reference>
          <reference field="5" count="1" selected="0">
            <x v="5"/>
          </reference>
        </references>
      </pivotArea>
    </format>
    <format dxfId="109">
      <pivotArea dataOnly="0" labelOnly="1" outline="0" fieldPosition="0">
        <references count="2">
          <reference field="4" count="1">
            <x v="0"/>
          </reference>
          <reference field="5" count="1" selected="0">
            <x v="7"/>
          </reference>
        </references>
      </pivotArea>
    </format>
    <format dxfId="108">
      <pivotArea dataOnly="0" labelOnly="1" outline="0" fieldPosition="0">
        <references count="2">
          <reference field="4" count="1">
            <x v="1"/>
          </reference>
          <reference field="5" count="1" selected="0">
            <x v="9"/>
          </reference>
        </references>
      </pivotArea>
    </format>
    <format dxfId="107">
      <pivotArea dataOnly="0" labelOnly="1" outline="0" fieldPosition="0">
        <references count="2">
          <reference field="4" count="1">
            <x v="0"/>
          </reference>
          <reference field="5" count="1" selected="0">
            <x v="11"/>
          </reference>
        </references>
      </pivotArea>
    </format>
    <format dxfId="106">
      <pivotArea dataOnly="0" labelOnly="1" outline="0" fieldPosition="0">
        <references count="2">
          <reference field="4" count="1">
            <x v="1"/>
          </reference>
          <reference field="5" count="1" selected="0">
            <x v="21"/>
          </reference>
        </references>
      </pivotArea>
    </format>
    <format dxfId="105">
      <pivotArea dataOnly="0" labelOnly="1" outline="0" fieldPosition="0">
        <references count="2">
          <reference field="4" count="1">
            <x v="0"/>
          </reference>
          <reference field="5" count="1" selected="0">
            <x v="22"/>
          </reference>
        </references>
      </pivotArea>
    </format>
    <format dxfId="104">
      <pivotArea dataOnly="0" labelOnly="1" outline="0" fieldPosition="0">
        <references count="2">
          <reference field="4" count="1">
            <x v="1"/>
          </reference>
          <reference field="5" count="1" selected="0">
            <x v="29"/>
          </reference>
        </references>
      </pivotArea>
    </format>
    <format dxfId="103">
      <pivotArea dataOnly="0" labelOnly="1" outline="0" fieldPosition="0">
        <references count="2">
          <reference field="4" count="1">
            <x v="0"/>
          </reference>
          <reference field="5" count="1" selected="0">
            <x v="30"/>
          </reference>
        </references>
      </pivotArea>
    </format>
    <format dxfId="102">
      <pivotArea dataOnly="0" labelOnly="1" outline="0" fieldPosition="0">
        <references count="2">
          <reference field="4" count="1">
            <x v="1"/>
          </reference>
          <reference field="5" count="1" selected="0">
            <x v="35"/>
          </reference>
        </references>
      </pivotArea>
    </format>
    <format dxfId="101">
      <pivotArea dataOnly="0" labelOnly="1" outline="0" fieldPosition="0">
        <references count="2">
          <reference field="4" count="1">
            <x v="0"/>
          </reference>
          <reference field="5" count="1" selected="0">
            <x v="36"/>
          </reference>
        </references>
      </pivotArea>
    </format>
    <format dxfId="100">
      <pivotArea dataOnly="0" labelOnly="1" outline="0" fieldPosition="0">
        <references count="2">
          <reference field="4" count="1">
            <x v="1"/>
          </reference>
          <reference field="5" count="1" selected="0">
            <x v="38"/>
          </reference>
        </references>
      </pivotArea>
    </format>
    <format dxfId="99">
      <pivotArea dataOnly="0" labelOnly="1" outline="0" fieldPosition="0">
        <references count="2">
          <reference field="4" count="1">
            <x v="0"/>
          </reference>
          <reference field="5" count="1" selected="0">
            <x v="40"/>
          </reference>
        </references>
      </pivotArea>
    </format>
    <format dxfId="98">
      <pivotArea dataOnly="0" labelOnly="1" outline="0" fieldPosition="0">
        <references count="2">
          <reference field="4" count="1">
            <x v="1"/>
          </reference>
          <reference field="5" count="1" selected="0">
            <x v="49"/>
          </reference>
        </references>
      </pivotArea>
    </format>
    <format dxfId="97">
      <pivotArea dataOnly="0" labelOnly="1" outline="0" fieldPosition="0">
        <references count="2">
          <reference field="4" count="1">
            <x v="0"/>
          </reference>
          <reference field="5" count="1" selected="0">
            <x v="50"/>
          </reference>
        </references>
      </pivotArea>
    </format>
    <format dxfId="96">
      <pivotArea dataOnly="0" labelOnly="1" outline="0" fieldPosition="0">
        <references count="2">
          <reference field="4" count="1">
            <x v="1"/>
          </reference>
          <reference field="5" count="1" selected="0">
            <x v="51"/>
          </reference>
        </references>
      </pivotArea>
    </format>
    <format dxfId="95">
      <pivotArea dataOnly="0" labelOnly="1" outline="0" fieldPosition="0">
        <references count="2">
          <reference field="4" count="1">
            <x v="0"/>
          </reference>
          <reference field="5" count="1" selected="0">
            <x v="54"/>
          </reference>
        </references>
      </pivotArea>
    </format>
    <format dxfId="94">
      <pivotArea dataOnly="0" labelOnly="1" outline="0" fieldPosition="0">
        <references count="2">
          <reference field="4" count="1">
            <x v="1"/>
          </reference>
          <reference field="5" count="1" selected="0">
            <x v="60"/>
          </reference>
        </references>
      </pivotArea>
    </format>
    <format dxfId="93">
      <pivotArea dataOnly="0" labelOnly="1" outline="0" fieldPosition="0">
        <references count="2">
          <reference field="4" count="1">
            <x v="0"/>
          </reference>
          <reference field="5" count="1" selected="0">
            <x v="61"/>
          </reference>
        </references>
      </pivotArea>
    </format>
    <format dxfId="92">
      <pivotArea dataOnly="0" labelOnly="1" outline="0" fieldPosition="0">
        <references count="2">
          <reference field="4" count="1">
            <x v="0"/>
          </reference>
          <reference field="5" count="1" selected="0">
            <x v="0"/>
          </reference>
        </references>
      </pivotArea>
    </format>
    <format dxfId="91">
      <pivotArea dataOnly="0" labelOnly="1" outline="0" fieldPosition="0">
        <references count="2">
          <reference field="4" count="1">
            <x v="1"/>
          </reference>
          <reference field="5" count="1" selected="0">
            <x v="5"/>
          </reference>
        </references>
      </pivotArea>
    </format>
    <format dxfId="90">
      <pivotArea dataOnly="0" labelOnly="1" outline="0" fieldPosition="0">
        <references count="2">
          <reference field="4" count="1">
            <x v="0"/>
          </reference>
          <reference field="5" count="1" selected="0">
            <x v="7"/>
          </reference>
        </references>
      </pivotArea>
    </format>
    <format dxfId="89">
      <pivotArea dataOnly="0" labelOnly="1" outline="0" fieldPosition="0">
        <references count="2">
          <reference field="4" count="1">
            <x v="1"/>
          </reference>
          <reference field="5" count="1" selected="0">
            <x v="9"/>
          </reference>
        </references>
      </pivotArea>
    </format>
    <format dxfId="88">
      <pivotArea dataOnly="0" labelOnly="1" outline="0" fieldPosition="0">
        <references count="2">
          <reference field="4" count="1">
            <x v="0"/>
          </reference>
          <reference field="5" count="1" selected="0">
            <x v="11"/>
          </reference>
        </references>
      </pivotArea>
    </format>
    <format dxfId="87">
      <pivotArea dataOnly="0" labelOnly="1" outline="0" fieldPosition="0">
        <references count="2">
          <reference field="4" count="1">
            <x v="1"/>
          </reference>
          <reference field="5" count="1" selected="0">
            <x v="21"/>
          </reference>
        </references>
      </pivotArea>
    </format>
    <format dxfId="86">
      <pivotArea dataOnly="0" labelOnly="1" outline="0" fieldPosition="0">
        <references count="2">
          <reference field="4" count="1">
            <x v="0"/>
          </reference>
          <reference field="5" count="1" selected="0">
            <x v="22"/>
          </reference>
        </references>
      </pivotArea>
    </format>
    <format dxfId="85">
      <pivotArea dataOnly="0" labelOnly="1" outline="0" fieldPosition="0">
        <references count="2">
          <reference field="4" count="1">
            <x v="1"/>
          </reference>
          <reference field="5" count="1" selected="0">
            <x v="29"/>
          </reference>
        </references>
      </pivotArea>
    </format>
    <format dxfId="84">
      <pivotArea dataOnly="0" labelOnly="1" outline="0" fieldPosition="0">
        <references count="2">
          <reference field="4" count="1">
            <x v="0"/>
          </reference>
          <reference field="5" count="1" selected="0">
            <x v="30"/>
          </reference>
        </references>
      </pivotArea>
    </format>
    <format dxfId="83">
      <pivotArea dataOnly="0" labelOnly="1" outline="0" fieldPosition="0">
        <references count="2">
          <reference field="4" count="1">
            <x v="1"/>
          </reference>
          <reference field="5" count="1" selected="0">
            <x v="35"/>
          </reference>
        </references>
      </pivotArea>
    </format>
    <format dxfId="82">
      <pivotArea dataOnly="0" labelOnly="1" outline="0" fieldPosition="0">
        <references count="2">
          <reference field="4" count="1">
            <x v="0"/>
          </reference>
          <reference field="5" count="1" selected="0">
            <x v="36"/>
          </reference>
        </references>
      </pivotArea>
    </format>
    <format dxfId="81">
      <pivotArea dataOnly="0" labelOnly="1" outline="0" fieldPosition="0">
        <references count="2">
          <reference field="4" count="1">
            <x v="1"/>
          </reference>
          <reference field="5" count="1" selected="0">
            <x v="38"/>
          </reference>
        </references>
      </pivotArea>
    </format>
    <format dxfId="80">
      <pivotArea dataOnly="0" labelOnly="1" outline="0" fieldPosition="0">
        <references count="2">
          <reference field="4" count="1">
            <x v="0"/>
          </reference>
          <reference field="5" count="1" selected="0">
            <x v="40"/>
          </reference>
        </references>
      </pivotArea>
    </format>
    <format dxfId="79">
      <pivotArea dataOnly="0" labelOnly="1" outline="0" fieldPosition="0">
        <references count="2">
          <reference field="4" count="1">
            <x v="1"/>
          </reference>
          <reference field="5" count="1" selected="0">
            <x v="49"/>
          </reference>
        </references>
      </pivotArea>
    </format>
    <format dxfId="78">
      <pivotArea dataOnly="0" labelOnly="1" outline="0" fieldPosition="0">
        <references count="2">
          <reference field="4" count="1">
            <x v="0"/>
          </reference>
          <reference field="5" count="1" selected="0">
            <x v="50"/>
          </reference>
        </references>
      </pivotArea>
    </format>
    <format dxfId="77">
      <pivotArea dataOnly="0" labelOnly="1" outline="0" fieldPosition="0">
        <references count="2">
          <reference field="4" count="1">
            <x v="1"/>
          </reference>
          <reference field="5" count="1" selected="0">
            <x v="51"/>
          </reference>
        </references>
      </pivotArea>
    </format>
    <format dxfId="76">
      <pivotArea dataOnly="0" labelOnly="1" outline="0" fieldPosition="0">
        <references count="2">
          <reference field="4" count="1">
            <x v="0"/>
          </reference>
          <reference field="5" count="1" selected="0">
            <x v="54"/>
          </reference>
        </references>
      </pivotArea>
    </format>
    <format dxfId="75">
      <pivotArea dataOnly="0" labelOnly="1" outline="0" fieldPosition="0">
        <references count="2">
          <reference field="4" count="1">
            <x v="1"/>
          </reference>
          <reference field="5" count="1" selected="0">
            <x v="60"/>
          </reference>
        </references>
      </pivotArea>
    </format>
    <format dxfId="74">
      <pivotArea dataOnly="0" labelOnly="1" outline="0" fieldPosition="0">
        <references count="2">
          <reference field="4" count="1">
            <x v="0"/>
          </reference>
          <reference field="5" count="1" selected="0">
            <x v="61"/>
          </reference>
        </references>
      </pivotArea>
    </format>
    <format dxfId="73">
      <pivotArea dataOnly="0" labelOnly="1" outline="0" fieldPosition="0">
        <references count="2">
          <reference field="4" count="1">
            <x v="0"/>
          </reference>
          <reference field="5" count="1" selected="0">
            <x v="28"/>
          </reference>
        </references>
      </pivotArea>
    </format>
    <format dxfId="72">
      <pivotArea dataOnly="0" labelOnly="1" outline="0" fieldPosition="0">
        <references count="2">
          <reference field="4" count="1">
            <x v="0"/>
          </reference>
          <reference field="5" count="1" selected="0">
            <x v="22"/>
          </reference>
        </references>
      </pivotArea>
    </format>
    <format dxfId="71">
      <pivotArea dataOnly="0" labelOnly="1" outline="0" fieldPosition="0">
        <references count="2">
          <reference field="4" count="1">
            <x v="1"/>
          </reference>
          <reference field="5" count="1" selected="0">
            <x v="5"/>
          </reference>
        </references>
      </pivotArea>
    </format>
    <format dxfId="70">
      <pivotArea dataOnly="0" labelOnly="1" outline="0" fieldPosition="0">
        <references count="2">
          <reference field="4" count="1">
            <x v="0"/>
          </reference>
          <reference field="5" count="1" selected="0">
            <x v="12"/>
          </reference>
        </references>
      </pivotArea>
    </format>
    <format dxfId="69">
      <pivotArea dataOnly="0" labelOnly="1" outline="0" fieldPosition="0">
        <references count="2">
          <reference field="4" count="1">
            <x v="1"/>
          </reference>
          <reference field="5" count="1" selected="0">
            <x v="51"/>
          </reference>
        </references>
      </pivotArea>
    </format>
    <format dxfId="68">
      <pivotArea dataOnly="0" labelOnly="1" outline="0" fieldPosition="0">
        <references count="2">
          <reference field="4" count="1">
            <x v="1"/>
          </reference>
          <reference field="5" count="1" selected="0">
            <x v="5"/>
          </reference>
        </references>
      </pivotArea>
    </format>
    <format dxfId="67">
      <pivotArea dataOnly="0" labelOnly="1" outline="0" fieldPosition="0">
        <references count="2">
          <reference field="4" count="1">
            <x v="0"/>
          </reference>
          <reference field="5" count="1" selected="0">
            <x v="12"/>
          </reference>
        </references>
      </pivotArea>
    </format>
    <format dxfId="66">
      <pivotArea dataOnly="0" labelOnly="1" outline="0" fieldPosition="0">
        <references count="2">
          <reference field="4" count="1">
            <x v="1"/>
          </reference>
          <reference field="5" count="1" selected="0">
            <x v="51"/>
          </reference>
        </references>
      </pivotArea>
    </format>
    <format dxfId="65">
      <pivotArea dataOnly="0" labelOnly="1" outline="0" fieldPosition="0">
        <references count="2">
          <reference field="4" count="1">
            <x v="0"/>
          </reference>
          <reference field="5" count="1" selected="0">
            <x v="1"/>
          </reference>
        </references>
      </pivotArea>
    </format>
    <format dxfId="64">
      <pivotArea dataOnly="0" labelOnly="1" outline="0" fieldPosition="0">
        <references count="2">
          <reference field="4" count="1">
            <x v="1"/>
          </reference>
          <reference field="5" count="1" selected="0">
            <x v="39"/>
          </reference>
        </references>
      </pivotArea>
    </format>
    <format dxfId="63">
      <pivotArea dataOnly="0" labelOnly="1" outline="0" fieldPosition="0">
        <references count="2">
          <reference field="4" count="1">
            <x v="0"/>
          </reference>
          <reference field="5" count="1" selected="0">
            <x v="45"/>
          </reference>
        </references>
      </pivotArea>
    </format>
    <format dxfId="62">
      <pivotArea dataOnly="0" labelOnly="1" outline="0" fieldPosition="0">
        <references count="2">
          <reference field="4" count="1">
            <x v="0"/>
          </reference>
          <reference field="5" count="1" selected="0">
            <x v="2"/>
          </reference>
        </references>
      </pivotArea>
    </format>
    <format dxfId="61">
      <pivotArea dataOnly="0" labelOnly="1" outline="0" fieldPosition="0">
        <references count="2">
          <reference field="4" count="1">
            <x v="0"/>
          </reference>
          <reference field="5" count="1" selected="0">
            <x v="7"/>
          </reference>
        </references>
      </pivotArea>
    </format>
    <format dxfId="60">
      <pivotArea dataOnly="0" labelOnly="1" outline="0" fieldPosition="0">
        <references count="2">
          <reference field="4" count="1">
            <x v="0"/>
          </reference>
          <reference field="5" count="1" selected="0">
            <x v="7"/>
          </reference>
        </references>
      </pivotArea>
    </format>
    <format dxfId="59">
      <pivotArea dataOnly="0" labelOnly="1" outline="0" fieldPosition="0">
        <references count="2">
          <reference field="4" count="1">
            <x v="0"/>
          </reference>
          <reference field="5" count="1" selected="0">
            <x v="0"/>
          </reference>
        </references>
      </pivotArea>
    </format>
    <format dxfId="58">
      <pivotArea dataOnly="0" labelOnly="1" outline="0" fieldPosition="0">
        <references count="2">
          <reference field="4" count="1">
            <x v="1"/>
          </reference>
          <reference field="5" count="1" selected="0">
            <x v="60"/>
          </reference>
        </references>
      </pivotArea>
    </format>
    <format dxfId="57">
      <pivotArea dataOnly="0" labelOnly="1" outline="0" fieldPosition="0">
        <references count="2">
          <reference field="4" count="1">
            <x v="0"/>
          </reference>
          <reference field="5" count="1" selected="0">
            <x v="0"/>
          </reference>
        </references>
      </pivotArea>
    </format>
    <format dxfId="56">
      <pivotArea dataOnly="0" labelOnly="1" outline="0" fieldPosition="0">
        <references count="2">
          <reference field="4" count="1">
            <x v="1"/>
          </reference>
          <reference field="5" count="1" selected="0">
            <x v="60"/>
          </reference>
        </references>
      </pivotArea>
    </format>
    <format dxfId="55">
      <pivotArea dataOnly="0" labelOnly="1" outline="0" fieldPosition="0">
        <references count="2">
          <reference field="4" count="1">
            <x v="0"/>
          </reference>
          <reference field="5" count="1" selected="0">
            <x v="4"/>
          </reference>
        </references>
      </pivotArea>
    </format>
    <format dxfId="54">
      <pivotArea dataOnly="0" labelOnly="1" outline="0" fieldPosition="0">
        <references count="2">
          <reference field="4" count="1">
            <x v="1"/>
          </reference>
          <reference field="5" count="1" selected="0">
            <x v="9"/>
          </reference>
        </references>
      </pivotArea>
    </format>
    <format dxfId="53">
      <pivotArea dataOnly="0" labelOnly="1" outline="0" fieldPosition="0">
        <references count="2">
          <reference field="4" count="1">
            <x v="0"/>
          </reference>
          <reference field="5" count="1" selected="0">
            <x v="31"/>
          </reference>
        </references>
      </pivotArea>
    </format>
    <format dxfId="52">
      <pivotArea dataOnly="0" labelOnly="1" outline="0" fieldPosition="0">
        <references count="2">
          <reference field="4" count="1">
            <x v="1"/>
          </reference>
          <reference field="5" count="1" selected="0">
            <x v="35"/>
          </reference>
        </references>
      </pivotArea>
    </format>
    <format dxfId="51">
      <pivotArea dataOnly="0" labelOnly="1" outline="0" fieldPosition="0">
        <references count="2">
          <reference field="4" count="1">
            <x v="0"/>
          </reference>
          <reference field="5" count="1" selected="0">
            <x v="36"/>
          </reference>
        </references>
      </pivotArea>
    </format>
    <format dxfId="50">
      <pivotArea dataOnly="0" labelOnly="1" outline="0" fieldPosition="0">
        <references count="2">
          <reference field="4" count="1">
            <x v="1"/>
          </reference>
          <reference field="5" count="1" selected="0">
            <x v="38"/>
          </reference>
        </references>
      </pivotArea>
    </format>
    <format dxfId="49">
      <pivotArea dataOnly="0" labelOnly="1" outline="0" fieldPosition="0">
        <references count="2">
          <reference field="4" count="1">
            <x v="0"/>
          </reference>
          <reference field="5" count="1" selected="0">
            <x v="42"/>
          </reference>
        </references>
      </pivotArea>
    </format>
    <format dxfId="48">
      <pivotArea dataOnly="0" labelOnly="1" outline="0" fieldPosition="0">
        <references count="2">
          <reference field="4" count="1">
            <x v="1"/>
          </reference>
          <reference field="5" count="1" selected="0">
            <x v="49"/>
          </reference>
        </references>
      </pivotArea>
    </format>
    <format dxfId="47">
      <pivotArea dataOnly="0" labelOnly="1" outline="0" fieldPosition="0">
        <references count="2">
          <reference field="4" count="1">
            <x v="0"/>
          </reference>
          <reference field="5" count="1" selected="0">
            <x v="54"/>
          </reference>
        </references>
      </pivotArea>
    </format>
    <format dxfId="46">
      <pivotArea dataOnly="0" labelOnly="1" outline="0" fieldPosition="0">
        <references count="2">
          <reference field="4" count="1">
            <x v="0"/>
          </reference>
          <reference field="5" count="1" selected="0">
            <x v="4"/>
          </reference>
        </references>
      </pivotArea>
    </format>
    <format dxfId="45">
      <pivotArea dataOnly="0" labelOnly="1" outline="0" fieldPosition="0">
        <references count="2">
          <reference field="4" count="1">
            <x v="1"/>
          </reference>
          <reference field="5" count="1" selected="0">
            <x v="9"/>
          </reference>
        </references>
      </pivotArea>
    </format>
    <format dxfId="44">
      <pivotArea dataOnly="0" labelOnly="1" outline="0" fieldPosition="0">
        <references count="2">
          <reference field="4" count="1">
            <x v="0"/>
          </reference>
          <reference field="5" count="1" selected="0">
            <x v="31"/>
          </reference>
        </references>
      </pivotArea>
    </format>
    <format dxfId="43">
      <pivotArea dataOnly="0" labelOnly="1" outline="0" fieldPosition="0">
        <references count="2">
          <reference field="4" count="1">
            <x v="1"/>
          </reference>
          <reference field="5" count="1" selected="0">
            <x v="35"/>
          </reference>
        </references>
      </pivotArea>
    </format>
    <format dxfId="42">
      <pivotArea dataOnly="0" labelOnly="1" outline="0" fieldPosition="0">
        <references count="2">
          <reference field="4" count="1">
            <x v="0"/>
          </reference>
          <reference field="5" count="1" selected="0">
            <x v="36"/>
          </reference>
        </references>
      </pivotArea>
    </format>
    <format dxfId="41">
      <pivotArea dataOnly="0" labelOnly="1" outline="0" fieldPosition="0">
        <references count="2">
          <reference field="4" count="1">
            <x v="1"/>
          </reference>
          <reference field="5" count="1" selected="0">
            <x v="38"/>
          </reference>
        </references>
      </pivotArea>
    </format>
    <format dxfId="40">
      <pivotArea dataOnly="0" labelOnly="1" outline="0" fieldPosition="0">
        <references count="2">
          <reference field="4" count="1">
            <x v="0"/>
          </reference>
          <reference field="5" count="1" selected="0">
            <x v="42"/>
          </reference>
        </references>
      </pivotArea>
    </format>
    <format dxfId="39">
      <pivotArea dataOnly="0" labelOnly="1" outline="0" fieldPosition="0">
        <references count="2">
          <reference field="4" count="1">
            <x v="1"/>
          </reference>
          <reference field="5" count="1" selected="0">
            <x v="49"/>
          </reference>
        </references>
      </pivotArea>
    </format>
    <format dxfId="38">
      <pivotArea dataOnly="0" labelOnly="1" outline="0" fieldPosition="0">
        <references count="2">
          <reference field="4" count="1">
            <x v="0"/>
          </reference>
          <reference field="5" count="1" selected="0">
            <x v="54"/>
          </reference>
        </references>
      </pivotArea>
    </format>
    <format dxfId="37">
      <pivotArea dataOnly="0" labelOnly="1" outline="0" fieldPosition="0">
        <references count="2">
          <reference field="4" count="1">
            <x v="0"/>
          </reference>
          <reference field="5" count="1" selected="0">
            <x v="4"/>
          </reference>
        </references>
      </pivotArea>
    </format>
    <format dxfId="36">
      <pivotArea dataOnly="0" labelOnly="1" outline="0" fieldPosition="0">
        <references count="2">
          <reference field="4" count="1">
            <x v="1"/>
          </reference>
          <reference field="5" count="1" selected="0">
            <x v="9"/>
          </reference>
        </references>
      </pivotArea>
    </format>
    <format dxfId="35">
      <pivotArea dataOnly="0" labelOnly="1" outline="0" fieldPosition="0">
        <references count="2">
          <reference field="4" count="1">
            <x v="0"/>
          </reference>
          <reference field="5" count="1" selected="0">
            <x v="31"/>
          </reference>
        </references>
      </pivotArea>
    </format>
    <format dxfId="34">
      <pivotArea dataOnly="0" labelOnly="1" outline="0" fieldPosition="0">
        <references count="2">
          <reference field="4" count="1">
            <x v="1"/>
          </reference>
          <reference field="5" count="1" selected="0">
            <x v="35"/>
          </reference>
        </references>
      </pivotArea>
    </format>
    <format dxfId="33">
      <pivotArea dataOnly="0" labelOnly="1" outline="0" fieldPosition="0">
        <references count="2">
          <reference field="4" count="1">
            <x v="0"/>
          </reference>
          <reference field="5" count="1" selected="0">
            <x v="36"/>
          </reference>
        </references>
      </pivotArea>
    </format>
    <format dxfId="32">
      <pivotArea dataOnly="0" labelOnly="1" outline="0" fieldPosition="0">
        <references count="2">
          <reference field="4" count="1">
            <x v="1"/>
          </reference>
          <reference field="5" count="1" selected="0">
            <x v="38"/>
          </reference>
        </references>
      </pivotArea>
    </format>
    <format dxfId="31">
      <pivotArea dataOnly="0" labelOnly="1" outline="0" fieldPosition="0">
        <references count="2">
          <reference field="4" count="1">
            <x v="0"/>
          </reference>
          <reference field="5" count="1" selected="0">
            <x v="42"/>
          </reference>
        </references>
      </pivotArea>
    </format>
    <format dxfId="30">
      <pivotArea dataOnly="0" labelOnly="1" outline="0" fieldPosition="0">
        <references count="2">
          <reference field="4" count="1">
            <x v="1"/>
          </reference>
          <reference field="5" count="1" selected="0">
            <x v="49"/>
          </reference>
        </references>
      </pivotArea>
    </format>
    <format dxfId="29">
      <pivotArea dataOnly="0" labelOnly="1" outline="0" fieldPosition="0">
        <references count="2">
          <reference field="4" count="1">
            <x v="0"/>
          </reference>
          <reference field="5" count="1" selected="0">
            <x v="54"/>
          </reference>
        </references>
      </pivotArea>
    </format>
    <format dxfId="28">
      <pivotArea dataOnly="0" labelOnly="1" outline="0" fieldPosition="0">
        <references count="2">
          <reference field="4" count="1">
            <x v="0"/>
          </reference>
          <reference field="5" count="1" selected="0">
            <x v="11"/>
          </reference>
        </references>
      </pivotArea>
    </format>
    <format dxfId="27">
      <pivotArea dataOnly="0" labelOnly="1" outline="0" fieldPosition="0">
        <references count="2">
          <reference field="4" count="1">
            <x v="0"/>
          </reference>
          <reference field="5" count="1" selected="0">
            <x v="11"/>
          </reference>
        </references>
      </pivotArea>
    </format>
    <format dxfId="26">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25">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24">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23">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22">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s>
  <conditionalFormats count="4">
    <conditionalFormat priority="1">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4">
      <pivotAreas count="1">
        <pivotArea type="data" outline="0" collapsedLevelsAreSubtotals="1" fieldPosition="0">
          <references count="1">
            <reference field="4294967294" count="1" selected="0">
              <x v="1"/>
            </reference>
          </references>
        </pivotArea>
      </pivotAreas>
    </conditionalFormat>
  </conditional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59" rowHeaderCaption="INDICADORES">
  <location ref="A3:G7" firstHeaderRow="1" firstDataRow="2" firstDataCol="1"/>
  <pivotFields count="52">
    <pivotField showAll="0"/>
    <pivotField showAll="0"/>
    <pivotField showAll="0"/>
    <pivotField showAll="0">
      <items count="10">
        <item h="1" x="0"/>
        <item h="1" x="1"/>
        <item x="2"/>
        <item h="1" x="3"/>
        <item h="1" x="4"/>
        <item h="1" x="5"/>
        <item h="1" x="6"/>
        <item h="1" x="7"/>
        <item h="1"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1"/>
        <item x="3"/>
        <item x="4"/>
        <item m="1" x="5"/>
        <item x="2"/>
        <item t="default"/>
      </items>
    </pivotField>
  </pivotFields>
  <rowFields count="1">
    <field x="4"/>
  </rowFields>
  <rowItems count="3">
    <i>
      <x/>
    </i>
    <i>
      <x v="1"/>
    </i>
    <i t="grand">
      <x/>
    </i>
  </rowItems>
  <colFields count="1">
    <field x="51"/>
  </colFields>
  <colItems count="6">
    <i>
      <x/>
    </i>
    <i>
      <x v="1"/>
    </i>
    <i>
      <x v="2"/>
    </i>
    <i>
      <x v="3"/>
    </i>
    <i>
      <x v="5"/>
    </i>
    <i t="grand">
      <x/>
    </i>
  </colItems>
  <dataFields count="1">
    <dataField name="Cuenta de DESEMPEÑO FINAL 1erTRIMESTRE" fld="51" subtotal="count" showDataAs="percentOfTotal" baseField="0" baseItem="0" numFmtId="9"/>
  </dataFields>
  <formats count="26">
    <format dxfId="733">
      <pivotArea outline="0" collapsedLevelsAreSubtotals="1" fieldPosition="0"/>
    </format>
    <format dxfId="732">
      <pivotArea outline="0" collapsedLevelsAreSubtotals="1" fieldPosition="0"/>
    </format>
    <format dxfId="731">
      <pivotArea outline="0" collapsedLevelsAreSubtotals="1" fieldPosition="0"/>
    </format>
    <format dxfId="730">
      <pivotArea field="4" type="button" dataOnly="0" labelOnly="1" outline="0" axis="axisRow" fieldPosition="0"/>
    </format>
    <format dxfId="729">
      <pivotArea dataOnly="0" labelOnly="1" fieldPosition="0">
        <references count="1">
          <reference field="4" count="0"/>
        </references>
      </pivotArea>
    </format>
    <format dxfId="728">
      <pivotArea dataOnly="0" labelOnly="1" grandRow="1" outline="0" fieldPosition="0"/>
    </format>
    <format dxfId="727">
      <pivotArea dataOnly="0" labelOnly="1" fieldPosition="0">
        <references count="1">
          <reference field="51" count="0"/>
        </references>
      </pivotArea>
    </format>
    <format dxfId="726">
      <pivotArea dataOnly="0" labelOnly="1" grandCol="1" outline="0" fieldPosition="0"/>
    </format>
    <format dxfId="725">
      <pivotArea outline="0" collapsedLevelsAreSubtotals="1" fieldPosition="0"/>
    </format>
    <format dxfId="724">
      <pivotArea field="4" type="button" dataOnly="0" labelOnly="1" outline="0" axis="axisRow" fieldPosition="0"/>
    </format>
    <format dxfId="723">
      <pivotArea dataOnly="0" labelOnly="1" fieldPosition="0">
        <references count="1">
          <reference field="4" count="0"/>
        </references>
      </pivotArea>
    </format>
    <format dxfId="722">
      <pivotArea dataOnly="0" labelOnly="1" grandRow="1" outline="0" fieldPosition="0"/>
    </format>
    <format dxfId="721">
      <pivotArea dataOnly="0" labelOnly="1" fieldPosition="0">
        <references count="1">
          <reference field="51" count="0"/>
        </references>
      </pivotArea>
    </format>
    <format dxfId="720">
      <pivotArea dataOnly="0" labelOnly="1" grandCol="1" outline="0" fieldPosition="0"/>
    </format>
    <format dxfId="719">
      <pivotArea outline="0" collapsedLevelsAreSubtotals="1" fieldPosition="0"/>
    </format>
    <format dxfId="718">
      <pivotArea field="4" type="button" dataOnly="0" labelOnly="1" outline="0" axis="axisRow" fieldPosition="0"/>
    </format>
    <format dxfId="717">
      <pivotArea dataOnly="0" labelOnly="1" fieldPosition="0">
        <references count="1">
          <reference field="4" count="0"/>
        </references>
      </pivotArea>
    </format>
    <format dxfId="716">
      <pivotArea dataOnly="0" labelOnly="1" grandRow="1" outline="0" fieldPosition="0"/>
    </format>
    <format dxfId="715">
      <pivotArea dataOnly="0" labelOnly="1" fieldPosition="0">
        <references count="1">
          <reference field="51" count="0"/>
        </references>
      </pivotArea>
    </format>
    <format dxfId="714">
      <pivotArea dataOnly="0" labelOnly="1" grandCol="1" outline="0" fieldPosition="0"/>
    </format>
    <format dxfId="713">
      <pivotArea grandRow="1" outline="0" collapsedLevelsAreSubtotals="1" fieldPosition="0"/>
    </format>
    <format dxfId="712">
      <pivotArea dataOnly="0" labelOnly="1" grandRow="1" outline="0" fieldPosition="0"/>
    </format>
    <format dxfId="711">
      <pivotArea outline="0" fieldPosition="0">
        <references count="1">
          <reference field="4294967294" count="1">
            <x v="0"/>
          </reference>
        </references>
      </pivotArea>
    </format>
    <format dxfId="710">
      <pivotArea outline="0" fieldPosition="0">
        <references count="1">
          <reference field="4294967294" count="1">
            <x v="0"/>
          </reference>
        </references>
      </pivotArea>
    </format>
    <format dxfId="709">
      <pivotArea outline="0" collapsedLevelsAreSubtotals="1" fieldPosition="0"/>
    </format>
    <format dxfId="708">
      <pivotArea outline="0" collapsedLevelsAreSubtotals="1" fieldPosition="0"/>
    </format>
  </formats>
  <chartFormats count="18">
    <chartFormat chart="1" format="29" series="1">
      <pivotArea type="data" outline="0" fieldPosition="0">
        <references count="2">
          <reference field="4294967294" count="1" selected="0">
            <x v="0"/>
          </reference>
          <reference field="51" count="1" selected="0">
            <x v="0"/>
          </reference>
        </references>
      </pivotArea>
    </chartFormat>
    <chartFormat chart="1" format="30" series="1">
      <pivotArea type="data" outline="0" fieldPosition="0">
        <references count="2">
          <reference field="4294967294" count="1" selected="0">
            <x v="0"/>
          </reference>
          <reference field="51" count="1" selected="0">
            <x v="1"/>
          </reference>
        </references>
      </pivotArea>
    </chartFormat>
    <chartFormat chart="1" format="31" series="1">
      <pivotArea type="data" outline="0" fieldPosition="0">
        <references count="2">
          <reference field="4294967294" count="1" selected="0">
            <x v="0"/>
          </reference>
          <reference field="51" count="1" selected="0">
            <x v="2"/>
          </reference>
        </references>
      </pivotArea>
    </chartFormat>
    <chartFormat chart="1" format="32" series="1">
      <pivotArea type="data" outline="0" fieldPosition="0">
        <references count="2">
          <reference field="4294967294" count="1" selected="0">
            <x v="0"/>
          </reference>
          <reference field="51" count="1" selected="0">
            <x v="3"/>
          </reference>
        </references>
      </pivotArea>
    </chartFormat>
    <chartFormat chart="28" format="0" series="1">
      <pivotArea type="data" outline="0" fieldPosition="0">
        <references count="2">
          <reference field="4294967294" count="1" selected="0">
            <x v="0"/>
          </reference>
          <reference field="51" count="1" selected="0">
            <x v="0"/>
          </reference>
        </references>
      </pivotArea>
    </chartFormat>
    <chartFormat chart="28" format="1" series="1">
      <pivotArea type="data" outline="0" fieldPosition="0">
        <references count="2">
          <reference field="4294967294" count="1" selected="0">
            <x v="0"/>
          </reference>
          <reference field="51" count="1" selected="0">
            <x v="1"/>
          </reference>
        </references>
      </pivotArea>
    </chartFormat>
    <chartFormat chart="28" format="2" series="1">
      <pivotArea type="data" outline="0" fieldPosition="0">
        <references count="2">
          <reference field="4294967294" count="1" selected="0">
            <x v="0"/>
          </reference>
          <reference field="51" count="1" selected="0">
            <x v="2"/>
          </reference>
        </references>
      </pivotArea>
    </chartFormat>
    <chartFormat chart="28" format="3" series="1">
      <pivotArea type="data" outline="0" fieldPosition="0">
        <references count="2">
          <reference field="4294967294" count="1" selected="0">
            <x v="0"/>
          </reference>
          <reference field="51" count="1" selected="0">
            <x v="3"/>
          </reference>
        </references>
      </pivotArea>
    </chartFormat>
    <chartFormat chart="1" format="34" series="1">
      <pivotArea type="data" outline="0" fieldPosition="0">
        <references count="1">
          <reference field="4294967294" count="1" selected="0">
            <x v="0"/>
          </reference>
        </references>
      </pivotArea>
    </chartFormat>
    <chartFormat chart="30" format="45" series="1">
      <pivotArea type="data" outline="0" fieldPosition="0">
        <references count="2">
          <reference field="4294967294" count="1" selected="0">
            <x v="0"/>
          </reference>
          <reference field="51" count="1" selected="0">
            <x v="0"/>
          </reference>
        </references>
      </pivotArea>
    </chartFormat>
    <chartFormat chart="30" format="46" series="1">
      <pivotArea type="data" outline="0" fieldPosition="0">
        <references count="2">
          <reference field="4294967294" count="1" selected="0">
            <x v="0"/>
          </reference>
          <reference field="51" count="1" selected="0">
            <x v="1"/>
          </reference>
        </references>
      </pivotArea>
    </chartFormat>
    <chartFormat chart="30" format="47" series="1">
      <pivotArea type="data" outline="0" fieldPosition="0">
        <references count="2">
          <reference field="4294967294" count="1" selected="0">
            <x v="0"/>
          </reference>
          <reference field="51" count="1" selected="0">
            <x v="2"/>
          </reference>
        </references>
      </pivotArea>
    </chartFormat>
    <chartFormat chart="30" format="48" series="1">
      <pivotArea type="data" outline="0" fieldPosition="0">
        <references count="2">
          <reference field="4294967294" count="1" selected="0">
            <x v="0"/>
          </reference>
          <reference field="51" count="1" selected="0">
            <x v="3"/>
          </reference>
        </references>
      </pivotArea>
    </chartFormat>
    <chartFormat chart="30" format="50" series="1">
      <pivotArea type="data" outline="0" fieldPosition="0">
        <references count="1">
          <reference field="4294967294" count="1" selected="0">
            <x v="0"/>
          </reference>
        </references>
      </pivotArea>
    </chartFormat>
    <chartFormat chart="30" format="51" series="1">
      <pivotArea type="data" outline="0" fieldPosition="0">
        <references count="2">
          <reference field="4294967294" count="1" selected="0">
            <x v="0"/>
          </reference>
          <reference field="51" count="1" selected="0">
            <x v="4"/>
          </reference>
        </references>
      </pivotArea>
    </chartFormat>
    <chartFormat chart="1" format="35" series="1">
      <pivotArea type="data" outline="0" fieldPosition="0">
        <references count="2">
          <reference field="4294967294" count="1" selected="0">
            <x v="0"/>
          </reference>
          <reference field="51" count="1" selected="0">
            <x v="4"/>
          </reference>
        </references>
      </pivotArea>
    </chartFormat>
    <chartFormat chart="1" format="36" series="1">
      <pivotArea type="data" outline="0" fieldPosition="0">
        <references count="2">
          <reference field="4294967294" count="1" selected="0">
            <x v="0"/>
          </reference>
          <reference field="51" count="1" selected="0">
            <x v="5"/>
          </reference>
        </references>
      </pivotArea>
    </chartFormat>
    <chartFormat chart="30" format="52" series="1">
      <pivotArea type="data" outline="0" fieldPosition="0">
        <references count="2">
          <reference field="4294967294" count="1" selected="0">
            <x v="0"/>
          </reference>
          <reference field="51" count="1" selected="0">
            <x v="5"/>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G36" firstHeaderRow="1" firstDataRow="2" firstDataCol="1"/>
  <pivotFields count="52">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1"/>
        <item x="0"/>
        <item x="4"/>
        <item x="3"/>
        <item m="1" x="5"/>
        <item x="2"/>
        <item t="default"/>
      </items>
    </pivotField>
  </pivotFields>
  <rowFields count="1">
    <field x="4"/>
  </rowFields>
  <rowItems count="3">
    <i>
      <x/>
    </i>
    <i>
      <x v="1"/>
    </i>
    <i t="grand">
      <x/>
    </i>
  </rowItems>
  <colFields count="1">
    <field x="51"/>
  </colFields>
  <colItems count="6">
    <i>
      <x/>
    </i>
    <i>
      <x v="1"/>
    </i>
    <i>
      <x v="2"/>
    </i>
    <i>
      <x v="3"/>
    </i>
    <i>
      <x v="5"/>
    </i>
    <i t="grand">
      <x/>
    </i>
  </colItems>
  <dataFields count="1">
    <dataField name="Cuenta de DESEMPEÑO FINAL 1erTRIMESTRE" fld="51" subtotal="count" baseField="0" baseItem="0"/>
  </dataFields>
  <formats count="3">
    <format dxfId="736">
      <pivotArea outline="0" collapsedLevelsAreSubtotals="1" fieldPosition="0"/>
    </format>
    <format dxfId="735">
      <pivotArea outline="0" collapsedLevelsAreSubtotals="1" fieldPosition="0"/>
    </format>
    <format dxfId="734">
      <pivotArea outline="0" fieldPosition="0">
        <references count="1">
          <reference field="4294967294" count="1">
            <x v="0"/>
          </reference>
        </references>
      </pivotArea>
    </format>
  </formats>
  <chartFormats count="4">
    <chartFormat chart="1" format="18" series="1">
      <pivotArea type="data" outline="0" fieldPosition="0">
        <references count="2">
          <reference field="4294967294" count="1" selected="0">
            <x v="0"/>
          </reference>
          <reference field="51" count="1" selected="0">
            <x v="0"/>
          </reference>
        </references>
      </pivotArea>
    </chartFormat>
    <chartFormat chart="1" format="19" series="1">
      <pivotArea type="data" outline="0" fieldPosition="0">
        <references count="2">
          <reference field="4294967294" count="1" selected="0">
            <x v="0"/>
          </reference>
          <reference field="51" count="1" selected="0">
            <x v="1"/>
          </reference>
        </references>
      </pivotArea>
    </chartFormat>
    <chartFormat chart="1" format="21" series="1">
      <pivotArea type="data" outline="0" fieldPosition="0">
        <references count="2">
          <reference field="4294967294" count="1" selected="0">
            <x v="0"/>
          </reference>
          <reference field="51" count="1" selected="0">
            <x v="2"/>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51:X54" firstHeaderRow="1" firstDataRow="2" firstDataCol="1"/>
  <pivotFields count="52">
    <pivotField showAll="0"/>
    <pivotField showAll="0">
      <items count="5">
        <item x="3"/>
        <item x="2"/>
        <item x="1"/>
        <item x="0"/>
        <item t="default"/>
      </items>
    </pivotField>
    <pivotField showAll="0"/>
    <pivotField axis="axisRow" showAll="0">
      <items count="10">
        <item h="1" x="0"/>
        <item h="1" x="1"/>
        <item x="2"/>
        <item h="1" x="3"/>
        <item h="1" x="4"/>
        <item h="1" x="5"/>
        <item h="1" x="6"/>
        <item h="1" x="7"/>
        <item h="1"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1"/>
        <item x="3"/>
        <item x="4"/>
        <item m="1" x="5"/>
        <item x="2"/>
        <item t="default"/>
      </items>
    </pivotField>
  </pivotFields>
  <rowFields count="1">
    <field x="3"/>
  </rowFields>
  <rowItems count="2">
    <i>
      <x v="2"/>
    </i>
    <i t="grand">
      <x/>
    </i>
  </rowItems>
  <colFields count="1">
    <field x="51"/>
  </colFields>
  <colItems count="6">
    <i>
      <x/>
    </i>
    <i>
      <x v="1"/>
    </i>
    <i>
      <x v="2"/>
    </i>
    <i>
      <x v="3"/>
    </i>
    <i>
      <x v="5"/>
    </i>
    <i t="grand">
      <x/>
    </i>
  </colItems>
  <dataFields count="1">
    <dataField name="Cuenta de DESEMPEÑO FINAL 1erTRIMESTRE" fld="51" subtotal="count" baseField="0" baseItem="0"/>
  </dataFields>
  <formats count="29">
    <format dxfId="765">
      <pivotArea outline="0" collapsedLevelsAreSubtotals="1" fieldPosition="0"/>
    </format>
    <format dxfId="764">
      <pivotArea outline="0" collapsedLevelsAreSubtotals="1" fieldPosition="0"/>
    </format>
    <format dxfId="763">
      <pivotArea outline="0" fieldPosition="0">
        <references count="1">
          <reference field="4294967294" count="1">
            <x v="0"/>
          </reference>
        </references>
      </pivotArea>
    </format>
    <format dxfId="762">
      <pivotArea outline="0" fieldPosition="0">
        <references count="1">
          <reference field="4294967294" count="1">
            <x v="0"/>
          </reference>
        </references>
      </pivotArea>
    </format>
    <format dxfId="761">
      <pivotArea outline="0" collapsedLevelsAreSubtotals="1" fieldPosition="0"/>
    </format>
    <format dxfId="760">
      <pivotArea field="1" type="button" dataOnly="0" labelOnly="1" outline="0"/>
    </format>
    <format dxfId="759">
      <pivotArea dataOnly="0" labelOnly="1" grandRow="1" outline="0" fieldPosition="0"/>
    </format>
    <format dxfId="758">
      <pivotArea dataOnly="0" labelOnly="1" fieldPosition="0">
        <references count="1">
          <reference field="51" count="0"/>
        </references>
      </pivotArea>
    </format>
    <format dxfId="757">
      <pivotArea dataOnly="0" labelOnly="1" grandCol="1" outline="0" fieldPosition="0"/>
    </format>
    <format dxfId="756">
      <pivotArea outline="0" collapsedLevelsAreSubtotals="1" fieldPosition="0"/>
    </format>
    <format dxfId="755">
      <pivotArea dataOnly="0" labelOnly="1" fieldPosition="0">
        <references count="1">
          <reference field="51" count="0"/>
        </references>
      </pivotArea>
    </format>
    <format dxfId="754">
      <pivotArea dataOnly="0" labelOnly="1" grandCol="1" outline="0" fieldPosition="0"/>
    </format>
    <format dxfId="753">
      <pivotArea field="1" type="button" dataOnly="0" labelOnly="1" outline="0"/>
    </format>
    <format dxfId="752">
      <pivotArea outline="0" collapsedLevelsAreSubtotals="1" fieldPosition="0"/>
    </format>
    <format dxfId="751">
      <pivotArea field="1" type="button" dataOnly="0" labelOnly="1" outline="0"/>
    </format>
    <format dxfId="750">
      <pivotArea dataOnly="0" labelOnly="1" fieldPosition="0">
        <references count="1">
          <reference field="51" count="0"/>
        </references>
      </pivotArea>
    </format>
    <format dxfId="749">
      <pivotArea field="3" type="button" dataOnly="0" labelOnly="1" outline="0" axis="axisRow" fieldPosition="0"/>
    </format>
    <format dxfId="748">
      <pivotArea outline="0" fieldPosition="0">
        <references count="1">
          <reference field="4294967294" count="1">
            <x v="0"/>
          </reference>
        </references>
      </pivotArea>
    </format>
    <format dxfId="747">
      <pivotArea outline="0" collapsedLevelsAreSubtotals="1" fieldPosition="0"/>
    </format>
    <format dxfId="746">
      <pivotArea field="3" type="button" dataOnly="0" labelOnly="1" outline="0" axis="axisRow" fieldPosition="0"/>
    </format>
    <format dxfId="745">
      <pivotArea dataOnly="0" labelOnly="1" fieldPosition="0">
        <references count="1">
          <reference field="3" count="0"/>
        </references>
      </pivotArea>
    </format>
    <format dxfId="744">
      <pivotArea dataOnly="0" labelOnly="1" fieldPosition="0">
        <references count="1">
          <reference field="51" count="0"/>
        </references>
      </pivotArea>
    </format>
    <format dxfId="743">
      <pivotArea dataOnly="0" labelOnly="1" grandRow="1" outline="0" fieldPosition="0"/>
    </format>
    <format dxfId="742">
      <pivotArea outline="0" collapsedLevelsAreSubtotals="1" fieldPosition="0"/>
    </format>
    <format dxfId="741">
      <pivotArea dataOnly="0" labelOnly="1" fieldPosition="0">
        <references count="1">
          <reference field="3" count="0"/>
        </references>
      </pivotArea>
    </format>
    <format dxfId="740">
      <pivotArea outline="0" fieldPosition="0">
        <references count="1">
          <reference field="4294967294" count="1">
            <x v="0"/>
          </reference>
        </references>
      </pivotArea>
    </format>
    <format dxfId="739">
      <pivotArea outline="0" collapsedLevelsAreSubtotals="1" fieldPosition="0"/>
    </format>
    <format dxfId="738">
      <pivotArea outline="0" collapsedLevelsAreSubtotals="1" fieldPosition="0"/>
    </format>
    <format dxfId="737">
      <pivotArea outline="0" fieldPosition="0">
        <references count="1">
          <reference field="4294967294" count="1">
            <x v="0"/>
          </reference>
        </references>
      </pivotArea>
    </format>
  </formats>
  <chartFormats count="14">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1" series="1">
      <pivotArea type="data" outline="0" fieldPosition="0">
        <references count="2">
          <reference field="4294967294" count="1" selected="0">
            <x v="0"/>
          </reference>
          <reference field="51" count="1" selected="0">
            <x v="3"/>
          </reference>
        </references>
      </pivotArea>
    </chartFormat>
    <chartFormat chart="1" format="23" series="1">
      <pivotArea type="data" outline="0" fieldPosition="0">
        <references count="2">
          <reference field="4294967294" count="1" selected="0">
            <x v="0"/>
          </reference>
          <reference field="51" count="1" selected="0">
            <x v="2"/>
          </reference>
        </references>
      </pivotArea>
    </chartFormat>
    <chartFormat chart="3" format="10" series="1">
      <pivotArea type="data" outline="0" fieldPosition="0">
        <references count="2">
          <reference field="4294967294" count="1" selected="0">
            <x v="0"/>
          </reference>
          <reference field="51" count="1" selected="0">
            <x v="1"/>
          </reference>
        </references>
      </pivotArea>
    </chartFormat>
    <chartFormat chart="3" format="11" series="1">
      <pivotArea type="data" outline="0" fieldPosition="0">
        <references count="2">
          <reference field="4294967294" count="1" selected="0">
            <x v="0"/>
          </reference>
          <reference field="51" count="1" selected="0">
            <x v="2"/>
          </reference>
        </references>
      </pivotArea>
    </chartFormat>
    <chartFormat chart="3" format="12" series="1">
      <pivotArea type="data" outline="0" fieldPosition="0">
        <references count="2">
          <reference field="4294967294" count="1" selected="0">
            <x v="0"/>
          </reference>
          <reference field="51" count="1" selected="0">
            <x v="3"/>
          </reference>
        </references>
      </pivotArea>
    </chartFormat>
    <chartFormat chart="3" format="14" series="1">
      <pivotArea type="data" outline="0" fieldPosition="0">
        <references count="2">
          <reference field="4294967294" count="1" selected="0">
            <x v="0"/>
          </reference>
          <reference field="51" count="1" selected="0">
            <x v="0"/>
          </reference>
        </references>
      </pivotArea>
    </chartFormat>
    <chartFormat chart="5" format="30" series="1">
      <pivotArea type="data" outline="0" fieldPosition="0">
        <references count="2">
          <reference field="4294967294" count="1" selected="0">
            <x v="0"/>
          </reference>
          <reference field="51" count="1" selected="0">
            <x v="0"/>
          </reference>
        </references>
      </pivotArea>
    </chartFormat>
    <chartFormat chart="5" format="31" series="1">
      <pivotArea type="data" outline="0" fieldPosition="0">
        <references count="2">
          <reference field="4294967294" count="1" selected="0">
            <x v="0"/>
          </reference>
          <reference field="51" count="1" selected="0">
            <x v="1"/>
          </reference>
        </references>
      </pivotArea>
    </chartFormat>
    <chartFormat chart="5" format="32" series="1">
      <pivotArea type="data" outline="0" fieldPosition="0">
        <references count="2">
          <reference field="4294967294" count="1" selected="0">
            <x v="0"/>
          </reference>
          <reference field="51" count="1" selected="0">
            <x v="2"/>
          </reference>
        </references>
      </pivotArea>
    </chartFormat>
    <chartFormat chart="5" format="33" series="1">
      <pivotArea type="data" outline="0" fieldPosition="0">
        <references count="2">
          <reference field="4294967294" count="1" selected="0">
            <x v="0"/>
          </reference>
          <reference field="51" count="1" selected="0">
            <x v="3"/>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A53:G56" firstHeaderRow="1" firstDataRow="2" firstDataCol="1"/>
  <pivotFields count="52">
    <pivotField showAll="0"/>
    <pivotField showAll="0">
      <items count="5">
        <item x="3"/>
        <item x="2"/>
        <item x="1"/>
        <item x="0"/>
        <item t="default"/>
      </items>
    </pivotField>
    <pivotField showAll="0"/>
    <pivotField axis="axisRow" showAll="0">
      <items count="10">
        <item h="1" x="0"/>
        <item h="1" x="1"/>
        <item x="2"/>
        <item h="1" x="3"/>
        <item h="1" x="4"/>
        <item h="1" x="5"/>
        <item h="1" x="6"/>
        <item h="1" x="7"/>
        <item h="1"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1"/>
        <item x="3"/>
        <item x="4"/>
        <item m="1" x="5"/>
        <item x="2"/>
        <item t="default"/>
      </items>
    </pivotField>
  </pivotFields>
  <rowFields count="1">
    <field x="3"/>
  </rowFields>
  <rowItems count="2">
    <i>
      <x v="2"/>
    </i>
    <i t="grand">
      <x/>
    </i>
  </rowItems>
  <colFields count="1">
    <field x="51"/>
  </colFields>
  <colItems count="6">
    <i>
      <x/>
    </i>
    <i>
      <x v="1"/>
    </i>
    <i>
      <x v="2"/>
    </i>
    <i>
      <x v="3"/>
    </i>
    <i>
      <x v="5"/>
    </i>
    <i t="grand">
      <x/>
    </i>
  </colItems>
  <dataFields count="1">
    <dataField name="Cuenta de DESEMPEÑO FINAL 1erTRIMESTRE" fld="51" subtotal="count" baseField="0" baseItem="0"/>
  </dataFields>
  <formats count="29">
    <format dxfId="794">
      <pivotArea outline="0" collapsedLevelsAreSubtotals="1" fieldPosition="0"/>
    </format>
    <format dxfId="793">
      <pivotArea outline="0" collapsedLevelsAreSubtotals="1" fieldPosition="0"/>
    </format>
    <format dxfId="792">
      <pivotArea outline="0" fieldPosition="0">
        <references count="1">
          <reference field="4294967294" count="1">
            <x v="0"/>
          </reference>
        </references>
      </pivotArea>
    </format>
    <format dxfId="791">
      <pivotArea outline="0" fieldPosition="0">
        <references count="1">
          <reference field="4294967294" count="1">
            <x v="0"/>
          </reference>
        </references>
      </pivotArea>
    </format>
    <format dxfId="790">
      <pivotArea outline="0" collapsedLevelsAreSubtotals="1" fieldPosition="0"/>
    </format>
    <format dxfId="789">
      <pivotArea field="1" type="button" dataOnly="0" labelOnly="1" outline="0"/>
    </format>
    <format dxfId="788">
      <pivotArea dataOnly="0" labelOnly="1" grandRow="1" outline="0" fieldPosition="0"/>
    </format>
    <format dxfId="787">
      <pivotArea dataOnly="0" labelOnly="1" fieldPosition="0">
        <references count="1">
          <reference field="51" count="0"/>
        </references>
      </pivotArea>
    </format>
    <format dxfId="786">
      <pivotArea dataOnly="0" labelOnly="1" grandCol="1" outline="0" fieldPosition="0"/>
    </format>
    <format dxfId="785">
      <pivotArea outline="0" collapsedLevelsAreSubtotals="1" fieldPosition="0"/>
    </format>
    <format dxfId="784">
      <pivotArea dataOnly="0" labelOnly="1" fieldPosition="0">
        <references count="1">
          <reference field="51" count="0"/>
        </references>
      </pivotArea>
    </format>
    <format dxfId="783">
      <pivotArea dataOnly="0" labelOnly="1" grandCol="1" outline="0" fieldPosition="0"/>
    </format>
    <format dxfId="782">
      <pivotArea field="1" type="button" dataOnly="0" labelOnly="1" outline="0"/>
    </format>
    <format dxfId="781">
      <pivotArea outline="0" collapsedLevelsAreSubtotals="1" fieldPosition="0"/>
    </format>
    <format dxfId="780">
      <pivotArea field="1" type="button" dataOnly="0" labelOnly="1" outline="0"/>
    </format>
    <format dxfId="779">
      <pivotArea dataOnly="0" labelOnly="1" fieldPosition="0">
        <references count="1">
          <reference field="51" count="0"/>
        </references>
      </pivotArea>
    </format>
    <format dxfId="778">
      <pivotArea field="3" type="button" dataOnly="0" labelOnly="1" outline="0" axis="axisRow" fieldPosition="0"/>
    </format>
    <format dxfId="777">
      <pivotArea outline="0" fieldPosition="0">
        <references count="1">
          <reference field="4294967294" count="1">
            <x v="0"/>
          </reference>
        </references>
      </pivotArea>
    </format>
    <format dxfId="776">
      <pivotArea outline="0" collapsedLevelsAreSubtotals="1" fieldPosition="0"/>
    </format>
    <format dxfId="775">
      <pivotArea field="3" type="button" dataOnly="0" labelOnly="1" outline="0" axis="axisRow" fieldPosition="0"/>
    </format>
    <format dxfId="774">
      <pivotArea dataOnly="0" labelOnly="1" fieldPosition="0">
        <references count="1">
          <reference field="3" count="0"/>
        </references>
      </pivotArea>
    </format>
    <format dxfId="773">
      <pivotArea dataOnly="0" labelOnly="1" fieldPosition="0">
        <references count="1">
          <reference field="51" count="0"/>
        </references>
      </pivotArea>
    </format>
    <format dxfId="772">
      <pivotArea dataOnly="0" labelOnly="1" grandRow="1" outline="0" fieldPosition="0"/>
    </format>
    <format dxfId="771">
      <pivotArea outline="0" collapsedLevelsAreSubtotals="1" fieldPosition="0"/>
    </format>
    <format dxfId="770">
      <pivotArea dataOnly="0" labelOnly="1" fieldPosition="0">
        <references count="1">
          <reference field="3" count="0"/>
        </references>
      </pivotArea>
    </format>
    <format dxfId="769">
      <pivotArea outline="0" fieldPosition="0">
        <references count="1">
          <reference field="4294967294" count="1">
            <x v="0"/>
          </reference>
        </references>
      </pivotArea>
    </format>
    <format dxfId="768">
      <pivotArea outline="0" collapsedLevelsAreSubtotals="1" fieldPosition="0"/>
    </format>
    <format dxfId="767">
      <pivotArea outline="0" collapsedLevelsAreSubtotals="1" fieldPosition="0"/>
    </format>
    <format dxfId="766">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1" series="1">
      <pivotArea type="data" outline="0" fieldPosition="0">
        <references count="2">
          <reference field="4294967294" count="1" selected="0">
            <x v="0"/>
          </reference>
          <reference field="51" count="1" selected="0">
            <x v="3"/>
          </reference>
        </references>
      </pivotArea>
    </chartFormat>
    <chartFormat chart="1" format="23" series="1">
      <pivotArea type="data" outline="0" fieldPosition="0">
        <references count="2">
          <reference field="4294967294" count="1" selected="0">
            <x v="0"/>
          </reference>
          <reference field="51" count="1" selected="0">
            <x v="2"/>
          </reference>
        </references>
      </pivotArea>
    </chartFormat>
    <chartFormat chart="3" format="10" series="1">
      <pivotArea type="data" outline="0" fieldPosition="0">
        <references count="2">
          <reference field="4294967294" count="1" selected="0">
            <x v="0"/>
          </reference>
          <reference field="51" count="1" selected="0">
            <x v="1"/>
          </reference>
        </references>
      </pivotArea>
    </chartFormat>
    <chartFormat chart="3" format="11" series="1">
      <pivotArea type="data" outline="0" fieldPosition="0">
        <references count="2">
          <reference field="4294967294" count="1" selected="0">
            <x v="0"/>
          </reference>
          <reference field="51" count="1" selected="0">
            <x v="2"/>
          </reference>
        </references>
      </pivotArea>
    </chartFormat>
    <chartFormat chart="3" format="12" series="1">
      <pivotArea type="data" outline="0" fieldPosition="0">
        <references count="2">
          <reference field="4294967294" count="1" selected="0">
            <x v="0"/>
          </reference>
          <reference field="51" count="1" selected="0">
            <x v="3"/>
          </reference>
        </references>
      </pivotArea>
    </chartFormat>
    <chartFormat chart="3" format="14" series="1">
      <pivotArea type="data" outline="0" fieldPosition="0">
        <references count="2">
          <reference field="4294967294" count="1" selected="0">
            <x v="0"/>
          </reference>
          <reference field="51" count="1" selected="0">
            <x v="0"/>
          </reference>
        </references>
      </pivotArea>
    </chartFormat>
    <chartFormat chart="3" format="15" series="1">
      <pivotArea type="data" outline="0" fieldPosition="0">
        <references count="1">
          <reference field="4294967294" count="1" selected="0">
            <x v="0"/>
          </reference>
        </references>
      </pivotArea>
    </chartFormat>
    <chartFormat chart="5" format="41" series="1">
      <pivotArea type="data" outline="0" fieldPosition="0">
        <references count="2">
          <reference field="4294967294" count="1" selected="0">
            <x v="0"/>
          </reference>
          <reference field="51" count="1" selected="0">
            <x v="1"/>
          </reference>
        </references>
      </pivotArea>
    </chartFormat>
    <chartFormat chart="5" format="42" series="1">
      <pivotArea type="data" outline="0" fieldPosition="0">
        <references count="2">
          <reference field="4294967294" count="1" selected="0">
            <x v="0"/>
          </reference>
          <reference field="51" count="1" selected="0">
            <x v="2"/>
          </reference>
        </references>
      </pivotArea>
    </chartFormat>
    <chartFormat chart="5" format="43" series="1">
      <pivotArea type="data" outline="0" fieldPosition="0">
        <references count="2">
          <reference field="4294967294" count="1" selected="0">
            <x v="0"/>
          </reference>
          <reference field="51" count="1" selected="0">
            <x v="3"/>
          </reference>
        </references>
      </pivotArea>
    </chartFormat>
    <chartFormat chart="5" format="45" series="1">
      <pivotArea type="data" outline="0" fieldPosition="0">
        <references count="2">
          <reference field="4294967294" count="1" selected="0">
            <x v="0"/>
          </reference>
          <reference field="51" count="1" selected="0">
            <x v="0"/>
          </reference>
        </references>
      </pivotArea>
    </chartFormat>
    <chartFormat chart="5" format="46" series="1">
      <pivotArea type="data" outline="0" fieldPosition="0">
        <references count="2">
          <reference field="4294967294" count="1" selected="0">
            <x v="0"/>
          </reference>
          <reference field="51" count="1" selected="0">
            <x v="4"/>
          </reference>
        </references>
      </pivotArea>
    </chartFormat>
    <chartFormat chart="3" format="16" series="1">
      <pivotArea type="data" outline="0" fieldPosition="0">
        <references count="2">
          <reference field="4294967294" count="1" selected="0">
            <x v="0"/>
          </reference>
          <reference field="51" count="1" selected="0">
            <x v="4"/>
          </reference>
        </references>
      </pivotArea>
    </chartFormat>
    <chartFormat chart="3" format="17" series="1">
      <pivotArea type="data" outline="0" fieldPosition="0">
        <references count="2">
          <reference field="4294967294" count="1" selected="0">
            <x v="0"/>
          </reference>
          <reference field="51" count="1" selected="0">
            <x v="5"/>
          </reference>
        </references>
      </pivotArea>
    </chartFormat>
    <chartFormat chart="5" format="47" series="1">
      <pivotArea type="data" outline="0" fieldPosition="0">
        <references count="2">
          <reference field="4294967294" count="1" selected="0">
            <x v="0"/>
          </reference>
          <reference field="51" count="1" selected="0">
            <x v="5"/>
          </reference>
        </references>
      </pivotArea>
    </chartFormat>
    <chartFormat chart="5" format="48"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3" name="TablaDinámica1"/>
    <pivotTable tabId="4" name="TablaDinámica2"/>
    <pivotTable tabId="3" name="TablaDinámica4"/>
    <pivotTable tabId="3" name="TablaDinámica7"/>
  </pivotTables>
  <data>
    <tabular pivotCacheId="1">
      <items count="9">
        <i x="0"/>
        <i x="1"/>
        <i x="2" s="1"/>
        <i x="3"/>
        <i x="4"/>
        <i x="5"/>
        <i x="6"/>
        <i x="7"/>
        <i x="8"/>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3" name="TablaDinámica1"/>
    <pivotTable tabId="4" name="TablaDinámica2"/>
    <pivotTable tabId="3" name="TablaDinámica4"/>
    <pivotTable tabId="3" name="TablaDinámica7"/>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3" name="TablaDinámica1"/>
    <pivotTable tabId="4" name="TablaDinámica2"/>
    <pivotTable tabId="3" name="TablaDinámica4"/>
    <pivotTable tabId="3" name="TablaDinámica7"/>
  </pivotTables>
  <data>
    <tabular pivotCacheId="1">
      <items count="6">
        <i x="2" s="1"/>
        <i x="1" s="1"/>
        <i x="0" s="1"/>
        <i x="4" s="1" nd="1"/>
        <i x="3" s="1" nd="1"/>
        <i x="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ESEMPEÑO_FINAL_1erTRIMESTRE" sourceName="DESEMPEÑO FINAL 1erTRIMESTRE">
  <pivotTables>
    <pivotTable tabId="3" name="TablaDinámica1"/>
    <pivotTable tabId="4" name="TablaDinámica2"/>
    <pivotTable tabId="3" name="TablaDinámica4"/>
    <pivotTable tabId="3" name="TablaDinámica7"/>
  </pivotTables>
  <data>
    <tabular pivotCacheId="1">
      <items count="6">
        <i x="1" s="1"/>
        <i x="0" s="1"/>
        <i x="4" s="1"/>
        <i x="2" s="1"/>
        <i x="3" s="1"/>
        <i x="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cache="SegmentaciónDeDatos_Dependencia" caption="Dependencia" startItem="1" style="SlicerStyleDark1" rowHeight="241300"/>
  <slicer name="Clasificación (Estratégico / De Gestión)" cache="SegmentaciónDeDatos_Clasificación__Estratégico___De_Gestión" caption="Clasificación (Estratégico / De Gestión)" style="SlicerStyleDark1" rowHeight="241300"/>
  <slicer name="Periodicidad" cache="SegmentaciónDeDatos_Periodicidad" caption="Periodicidad" style="SlicerStyleDark1" rowHeight="241300"/>
  <slicer name="DESEMPEÑO FINAL 1erTRIMESTRE" cache="SegmentaciónDeDatos_DESEMPEÑO_FINAL_1erTRIMESTRE" caption="DESEMPEÑO FINAL 1erTRIMESTRE"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4:H108"/>
  <sheetViews>
    <sheetView showGridLines="0" tabSelected="1" zoomScale="70" zoomScaleNormal="70" workbookViewId="0">
      <selection activeCell="J36" sqref="J36"/>
    </sheetView>
  </sheetViews>
  <sheetFormatPr baseColWidth="10" defaultRowHeight="15" x14ac:dyDescent="0.25"/>
  <cols>
    <col min="2" max="2" width="28.625" customWidth="1"/>
    <col min="3" max="3" width="34.25" customWidth="1"/>
    <col min="4" max="6" width="16.375" customWidth="1"/>
    <col min="7" max="7" width="18.125" customWidth="1"/>
  </cols>
  <sheetData>
    <row r="44" spans="3:8" ht="15.75" thickBot="1" x14ac:dyDescent="0.3"/>
    <row r="45" spans="3:8" ht="45.75" thickBot="1" x14ac:dyDescent="0.3">
      <c r="C45" s="71" t="s">
        <v>7</v>
      </c>
      <c r="D45" s="71" t="s">
        <v>6</v>
      </c>
      <c r="E45" s="71" t="s">
        <v>562</v>
      </c>
      <c r="F45" s="72" t="s">
        <v>575</v>
      </c>
      <c r="G45" s="72" t="s">
        <v>576</v>
      </c>
    </row>
    <row r="46" spans="3:8" ht="31.5" thickTop="1" thickBot="1" x14ac:dyDescent="0.3">
      <c r="C46" s="66" t="s">
        <v>115</v>
      </c>
      <c r="D46" s="67" t="s">
        <v>71</v>
      </c>
      <c r="E46" s="67" t="s">
        <v>18</v>
      </c>
      <c r="F46" s="68">
        <v>1</v>
      </c>
      <c r="G46" s="68">
        <v>0.2</v>
      </c>
      <c r="H46" s="50"/>
    </row>
    <row r="47" spans="3:8" ht="46.5" thickTop="1" thickBot="1" x14ac:dyDescent="0.3">
      <c r="C47" s="66" t="s">
        <v>118</v>
      </c>
      <c r="D47" s="69" t="s">
        <v>71</v>
      </c>
      <c r="E47" s="69" t="s">
        <v>20</v>
      </c>
      <c r="F47" s="68">
        <v>1</v>
      </c>
      <c r="G47" s="68">
        <v>0.80330000000000001</v>
      </c>
      <c r="H47" s="50"/>
    </row>
    <row r="48" spans="3:8" ht="31.5" thickTop="1" thickBot="1" x14ac:dyDescent="0.3">
      <c r="C48" s="66" t="s">
        <v>103</v>
      </c>
      <c r="D48" s="69" t="s">
        <v>71</v>
      </c>
      <c r="E48" s="69" t="s">
        <v>20</v>
      </c>
      <c r="F48" s="68">
        <v>1</v>
      </c>
      <c r="G48" s="68">
        <v>0.95</v>
      </c>
      <c r="H48" s="50"/>
    </row>
    <row r="49" spans="3:8" ht="31.5" thickTop="1" thickBot="1" x14ac:dyDescent="0.3">
      <c r="C49" s="66" t="s">
        <v>84</v>
      </c>
      <c r="D49" s="69" t="s">
        <v>29</v>
      </c>
      <c r="E49" s="69" t="s">
        <v>19</v>
      </c>
      <c r="F49" s="68">
        <v>1</v>
      </c>
      <c r="G49" s="68">
        <v>0.83408077144986947</v>
      </c>
      <c r="H49" s="50"/>
    </row>
    <row r="50" spans="3:8" ht="31.5" thickTop="1" thickBot="1" x14ac:dyDescent="0.3">
      <c r="C50" s="66" t="s">
        <v>100</v>
      </c>
      <c r="D50" s="69" t="s">
        <v>29</v>
      </c>
      <c r="E50" s="69" t="s">
        <v>21</v>
      </c>
      <c r="F50" s="68">
        <v>1</v>
      </c>
      <c r="G50" s="68">
        <v>1</v>
      </c>
      <c r="H50" s="50"/>
    </row>
    <row r="51" spans="3:8" ht="31.5" thickTop="1" thickBot="1" x14ac:dyDescent="0.3">
      <c r="C51" s="66" t="s">
        <v>94</v>
      </c>
      <c r="D51" s="69" t="s">
        <v>29</v>
      </c>
      <c r="E51" s="69" t="s">
        <v>21</v>
      </c>
      <c r="F51" s="68">
        <v>1</v>
      </c>
      <c r="G51" s="68">
        <v>1</v>
      </c>
      <c r="H51" s="50"/>
    </row>
    <row r="52" spans="3:8" ht="31.5" thickTop="1" thickBot="1" x14ac:dyDescent="0.3">
      <c r="C52" s="66" t="s">
        <v>122</v>
      </c>
      <c r="D52" s="69" t="s">
        <v>29</v>
      </c>
      <c r="E52" s="69" t="s">
        <v>723</v>
      </c>
      <c r="F52" s="68">
        <v>1</v>
      </c>
      <c r="G52" s="68">
        <v>0</v>
      </c>
    </row>
    <row r="53" spans="3:8" ht="16.5" thickTop="1" thickBot="1" x14ac:dyDescent="0.3">
      <c r="C53" s="66" t="s">
        <v>72</v>
      </c>
      <c r="D53" s="67" t="s">
        <v>71</v>
      </c>
      <c r="E53" s="69" t="s">
        <v>723</v>
      </c>
      <c r="F53" s="68">
        <v>0.15</v>
      </c>
      <c r="G53" s="68">
        <v>0</v>
      </c>
    </row>
    <row r="54" spans="3:8" ht="15.75" thickTop="1" x14ac:dyDescent="0.25"/>
    <row r="55" spans="3:8" ht="15.75" thickTop="1" x14ac:dyDescent="0.25"/>
    <row r="56" spans="3:8" ht="16.5" thickTop="1" thickBot="1" x14ac:dyDescent="0.3"/>
    <row r="57" spans="3:8" ht="16.5" thickTop="1" thickBot="1" x14ac:dyDescent="0.3"/>
    <row r="58" spans="3:8" ht="16.5" thickTop="1" thickBot="1" x14ac:dyDescent="0.3"/>
    <row r="59" spans="3:8" ht="16.5" thickTop="1" thickBot="1" x14ac:dyDescent="0.3"/>
    <row r="60" spans="3:8" ht="16.5" thickTop="1" thickBot="1" x14ac:dyDescent="0.3"/>
    <row r="61" spans="3:8" ht="16.5" thickTop="1" thickBot="1" x14ac:dyDescent="0.3"/>
    <row r="62" spans="3:8" ht="16.5" thickTop="1" thickBot="1" x14ac:dyDescent="0.3"/>
    <row r="63" spans="3:8" ht="16.5" thickTop="1" thickBot="1" x14ac:dyDescent="0.3"/>
    <row r="64" spans="3:8" ht="16.5" thickTop="1" thickBot="1" x14ac:dyDescent="0.3"/>
    <row r="65" ht="16.5" thickTop="1" thickBot="1" x14ac:dyDescent="0.3"/>
    <row r="66" ht="16.5" thickTop="1" thickBot="1" x14ac:dyDescent="0.3"/>
    <row r="67" ht="16.5" thickTop="1" thickBot="1" x14ac:dyDescent="0.3"/>
    <row r="68" ht="16.5" thickTop="1" thickBot="1" x14ac:dyDescent="0.3"/>
    <row r="69" ht="16.5" thickTop="1" thickBot="1" x14ac:dyDescent="0.3"/>
    <row r="70" ht="16.5" thickTop="1" thickBot="1" x14ac:dyDescent="0.3"/>
    <row r="71" ht="16.5" thickTop="1" thickBot="1" x14ac:dyDescent="0.3"/>
    <row r="72" ht="16.5" thickTop="1" thickBot="1" x14ac:dyDescent="0.3"/>
    <row r="73" ht="16.5" thickTop="1" thickBot="1" x14ac:dyDescent="0.3"/>
    <row r="74" ht="16.5" thickTop="1" thickBot="1" x14ac:dyDescent="0.3"/>
    <row r="75" ht="16.5" thickTop="1" thickBot="1" x14ac:dyDescent="0.3"/>
    <row r="76" ht="16.5" thickTop="1" thickBot="1" x14ac:dyDescent="0.3"/>
    <row r="77" ht="16.5" thickTop="1" thickBot="1" x14ac:dyDescent="0.3"/>
    <row r="78" ht="16.5" thickTop="1" thickBot="1" x14ac:dyDescent="0.3"/>
    <row r="79" ht="16.5" thickTop="1" thickBot="1" x14ac:dyDescent="0.3"/>
    <row r="80" ht="16.5" thickTop="1" thickBot="1" x14ac:dyDescent="0.3"/>
    <row r="81" ht="16.5" thickTop="1" thickBot="1" x14ac:dyDescent="0.3"/>
    <row r="82" ht="16.5" thickTop="1" thickBot="1" x14ac:dyDescent="0.3"/>
    <row r="83" ht="16.5" thickTop="1" thickBot="1" x14ac:dyDescent="0.3"/>
    <row r="84" ht="16.5" thickTop="1" thickBot="1" x14ac:dyDescent="0.3"/>
    <row r="85" ht="16.5" thickTop="1" thickBot="1" x14ac:dyDescent="0.3"/>
    <row r="86" ht="16.5" thickTop="1" thickBot="1" x14ac:dyDescent="0.3"/>
    <row r="87" ht="16.5" thickTop="1" thickBot="1" x14ac:dyDescent="0.3"/>
    <row r="88" ht="16.5" thickTop="1" thickBot="1" x14ac:dyDescent="0.3"/>
    <row r="89" ht="16.5" thickTop="1" thickBot="1" x14ac:dyDescent="0.3"/>
    <row r="90" ht="16.5" thickTop="1" thickBot="1" x14ac:dyDescent="0.3"/>
    <row r="91" ht="16.5" thickTop="1" thickBot="1" x14ac:dyDescent="0.3"/>
    <row r="92" ht="16.5" thickTop="1" thickBot="1" x14ac:dyDescent="0.3"/>
    <row r="93" ht="16.5" thickTop="1" thickBot="1" x14ac:dyDescent="0.3"/>
    <row r="94" ht="16.5" thickTop="1" thickBot="1" x14ac:dyDescent="0.3"/>
    <row r="95" ht="16.5" thickTop="1" thickBot="1" x14ac:dyDescent="0.3"/>
    <row r="96" ht="16.5" thickTop="1" thickBot="1" x14ac:dyDescent="0.3"/>
    <row r="97" ht="16.5" thickTop="1" thickBot="1" x14ac:dyDescent="0.3"/>
    <row r="98" ht="16.5" thickTop="1" thickBot="1" x14ac:dyDescent="0.3"/>
    <row r="99" ht="16.5" thickTop="1" thickBot="1" x14ac:dyDescent="0.3"/>
    <row r="100" ht="16.5" thickTop="1" thickBot="1" x14ac:dyDescent="0.3"/>
    <row r="101" ht="16.5" thickTop="1" thickBot="1" x14ac:dyDescent="0.3"/>
    <row r="103" ht="16.5" thickTop="1" thickBot="1" x14ac:dyDescent="0.3"/>
    <row r="104" ht="16.5" thickTop="1" thickBot="1" x14ac:dyDescent="0.3"/>
    <row r="105" ht="16.5" thickTop="1" thickBot="1" x14ac:dyDescent="0.3"/>
    <row r="106" ht="16.5" thickTop="1" thickBot="1" x14ac:dyDescent="0.3"/>
    <row r="107" ht="16.5" thickTop="1" thickBot="1" x14ac:dyDescent="0.3"/>
    <row r="108" ht="15.75" thickTop="1" x14ac:dyDescent="0.25"/>
  </sheetData>
  <conditionalFormatting pivot="1" sqref="G46:G53">
    <cfRule type="expression" dxfId="1526" priority="12" stopIfTrue="1">
      <formula>$E46="EXCELENTE"</formula>
    </cfRule>
  </conditionalFormatting>
  <conditionalFormatting pivot="1" sqref="G46:G53">
    <cfRule type="expression" dxfId="1525" priority="13" stopIfTrue="1">
      <formula>$E46="MALO"</formula>
    </cfRule>
  </conditionalFormatting>
  <conditionalFormatting pivot="1" sqref="G46:G53">
    <cfRule type="expression" dxfId="1524" priority="14" stopIfTrue="1">
      <formula>$E46="REGULAR"</formula>
    </cfRule>
  </conditionalFormatting>
  <conditionalFormatting pivot="1" sqref="G46:G53">
    <cfRule type="expression" dxfId="1523" priority="15" stopIfTrue="1">
      <formula>$E46="BUENO"</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AZ62"/>
  <sheetViews>
    <sheetView showGridLines="0" topLeftCell="AH1" zoomScale="70" zoomScaleNormal="70" workbookViewId="0">
      <selection activeCell="AV9" sqref="AV9"/>
    </sheetView>
  </sheetViews>
  <sheetFormatPr baseColWidth="10" defaultColWidth="11.375" defaultRowHeight="15" x14ac:dyDescent="0.25"/>
  <cols>
    <col min="1" max="1" width="5.375" style="1" customWidth="1"/>
    <col min="2" max="2" width="31" style="1" customWidth="1"/>
    <col min="3" max="4" width="21.125" style="1" customWidth="1"/>
    <col min="5" max="5" width="23.875" style="1" customWidth="1"/>
    <col min="6" max="6" width="32.375" style="1" customWidth="1"/>
    <col min="7" max="7" width="29.875" style="1" customWidth="1"/>
    <col min="8" max="8" width="24" style="1" customWidth="1"/>
    <col min="9" max="9" width="20.25" style="1" customWidth="1"/>
    <col min="10" max="25" width="28.625" style="1" customWidth="1"/>
    <col min="26" max="26" width="19.625" style="1" customWidth="1"/>
    <col min="27" max="27" width="24.75" style="1" customWidth="1"/>
    <col min="28" max="28" width="27.25" style="1" customWidth="1"/>
    <col min="29" max="29" width="22.875" style="1" customWidth="1"/>
    <col min="30" max="31" width="25.875" style="1" customWidth="1"/>
    <col min="32" max="32" width="38.125" style="1" customWidth="1"/>
    <col min="33" max="33" width="24.375" style="1" customWidth="1"/>
    <col min="34" max="34" width="19" style="1" customWidth="1"/>
    <col min="35" max="35" width="24.25" style="1" customWidth="1"/>
    <col min="36" max="36" width="25.125" style="1" customWidth="1"/>
    <col min="37" max="38" width="15.375" style="1" customWidth="1"/>
    <col min="39" max="39" width="15.875" style="1" customWidth="1"/>
    <col min="40" max="40" width="49.125" style="1" customWidth="1"/>
    <col min="41" max="41" width="17.875" style="1" customWidth="1"/>
    <col min="42" max="42" width="15" style="1" customWidth="1"/>
    <col min="43" max="43" width="17.125" style="1" customWidth="1"/>
    <col min="44" max="44" width="19.125" style="1" customWidth="1"/>
    <col min="45" max="45" width="11.375" style="1" customWidth="1"/>
    <col min="46" max="46" width="16.375" style="1" customWidth="1"/>
    <col min="47" max="47" width="15.25" style="1" customWidth="1"/>
    <col min="48" max="48" width="43.125" style="1" customWidth="1"/>
    <col min="49" max="49" width="28.25" style="1" customWidth="1"/>
    <col min="50" max="52" width="17.125" style="1" customWidth="1"/>
    <col min="53" max="16384" width="11.375" style="1"/>
  </cols>
  <sheetData>
    <row r="5" spans="1:52" ht="27.75" customHeight="1" x14ac:dyDescent="0.25"/>
    <row r="6" spans="1:52" ht="21.75" thickBot="1" x14ac:dyDescent="0.35">
      <c r="B6" s="147" t="s">
        <v>0</v>
      </c>
      <c r="C6" s="147"/>
      <c r="D6" s="147"/>
      <c r="E6" s="147"/>
      <c r="F6" s="147"/>
      <c r="G6" s="147"/>
      <c r="H6" s="147"/>
      <c r="I6" s="147"/>
      <c r="J6" s="147"/>
      <c r="K6" s="147"/>
      <c r="L6" s="147"/>
      <c r="M6" s="147"/>
      <c r="N6" s="147"/>
      <c r="O6" s="147"/>
      <c r="P6" s="147"/>
      <c r="Q6" s="147"/>
      <c r="R6" s="145" t="s">
        <v>1</v>
      </c>
      <c r="S6" s="145"/>
      <c r="T6" s="145"/>
      <c r="U6" s="145"/>
      <c r="V6" s="146" t="s">
        <v>541</v>
      </c>
      <c r="W6" s="146"/>
      <c r="X6" s="146"/>
      <c r="Y6" s="146"/>
      <c r="Z6" s="142" t="s">
        <v>543</v>
      </c>
      <c r="AA6" s="143"/>
      <c r="AB6" s="143"/>
      <c r="AC6" s="143"/>
      <c r="AD6" s="143"/>
      <c r="AE6" s="143"/>
      <c r="AF6" s="143"/>
      <c r="AG6" s="144"/>
      <c r="AH6" s="142" t="s">
        <v>544</v>
      </c>
      <c r="AI6" s="143"/>
      <c r="AJ6" s="143"/>
      <c r="AK6" s="143"/>
      <c r="AL6" s="143"/>
      <c r="AM6" s="143"/>
      <c r="AN6" s="143"/>
      <c r="AO6" s="144"/>
      <c r="AP6" s="142" t="s">
        <v>545</v>
      </c>
      <c r="AQ6" s="143"/>
      <c r="AR6" s="143"/>
      <c r="AS6" s="143"/>
      <c r="AT6" s="143"/>
      <c r="AU6" s="143"/>
      <c r="AV6" s="143"/>
      <c r="AW6" s="144"/>
    </row>
    <row r="7" spans="1:52" ht="66.75" customHeight="1" x14ac:dyDescent="0.25">
      <c r="A7" s="2" t="s">
        <v>2</v>
      </c>
      <c r="B7" s="3" t="s">
        <v>3</v>
      </c>
      <c r="C7" s="3" t="s">
        <v>4</v>
      </c>
      <c r="D7" s="3" t="s">
        <v>5</v>
      </c>
      <c r="E7" s="3" t="s">
        <v>6</v>
      </c>
      <c r="F7" s="4" t="s">
        <v>7</v>
      </c>
      <c r="G7" s="4" t="s">
        <v>8</v>
      </c>
      <c r="H7" s="4" t="s">
        <v>9</v>
      </c>
      <c r="I7" s="4" t="s">
        <v>10</v>
      </c>
      <c r="J7" s="3" t="s">
        <v>542</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83" t="s">
        <v>583</v>
      </c>
      <c r="AA7" s="83" t="s">
        <v>584</v>
      </c>
      <c r="AB7" s="83" t="s">
        <v>585</v>
      </c>
      <c r="AC7" s="83" t="s">
        <v>586</v>
      </c>
      <c r="AD7" s="83" t="s">
        <v>587</v>
      </c>
      <c r="AE7" s="83" t="s">
        <v>588</v>
      </c>
      <c r="AF7" s="84" t="s">
        <v>589</v>
      </c>
      <c r="AG7" s="83" t="s">
        <v>590</v>
      </c>
      <c r="AH7" s="83" t="s">
        <v>591</v>
      </c>
      <c r="AI7" s="83" t="s">
        <v>592</v>
      </c>
      <c r="AJ7" s="83" t="s">
        <v>593</v>
      </c>
      <c r="AK7" s="83" t="s">
        <v>594</v>
      </c>
      <c r="AL7" s="83" t="s">
        <v>595</v>
      </c>
      <c r="AM7" s="83" t="s">
        <v>596</v>
      </c>
      <c r="AN7" s="84" t="s">
        <v>597</v>
      </c>
      <c r="AO7" s="83" t="s">
        <v>598</v>
      </c>
      <c r="AP7" s="83" t="s">
        <v>599</v>
      </c>
      <c r="AQ7" s="83" t="s">
        <v>600</v>
      </c>
      <c r="AR7" s="83" t="s">
        <v>601</v>
      </c>
      <c r="AS7" s="83" t="s">
        <v>602</v>
      </c>
      <c r="AT7" s="83" t="s">
        <v>603</v>
      </c>
      <c r="AU7" s="83" t="s">
        <v>604</v>
      </c>
      <c r="AV7" s="85" t="s">
        <v>605</v>
      </c>
      <c r="AW7" s="83" t="s">
        <v>606</v>
      </c>
      <c r="AX7" s="43" t="s">
        <v>563</v>
      </c>
      <c r="AY7" s="44" t="s">
        <v>561</v>
      </c>
      <c r="AZ7" s="44" t="s">
        <v>562</v>
      </c>
    </row>
    <row r="8" spans="1:52" ht="75" customHeight="1" x14ac:dyDescent="0.25">
      <c r="A8" s="11">
        <v>1</v>
      </c>
      <c r="B8" s="86" t="s">
        <v>26</v>
      </c>
      <c r="C8" s="94" t="s">
        <v>27</v>
      </c>
      <c r="D8" s="95" t="s">
        <v>28</v>
      </c>
      <c r="E8" s="89" t="s">
        <v>29</v>
      </c>
      <c r="F8" s="96" t="s">
        <v>30</v>
      </c>
      <c r="G8" s="96" t="s">
        <v>31</v>
      </c>
      <c r="H8" s="87" t="s">
        <v>32</v>
      </c>
      <c r="I8" s="87" t="s">
        <v>33</v>
      </c>
      <c r="J8" s="90">
        <v>0.9</v>
      </c>
      <c r="K8" s="87" t="s">
        <v>34</v>
      </c>
      <c r="L8" s="89" t="s">
        <v>35</v>
      </c>
      <c r="M8" s="86" t="s">
        <v>36</v>
      </c>
      <c r="N8" s="87" t="s">
        <v>37</v>
      </c>
      <c r="O8" s="87" t="s">
        <v>38</v>
      </c>
      <c r="P8" s="89" t="s">
        <v>39</v>
      </c>
      <c r="Q8" s="89" t="s">
        <v>39</v>
      </c>
      <c r="R8" s="86" t="s">
        <v>40</v>
      </c>
      <c r="S8" s="86" t="s">
        <v>41</v>
      </c>
      <c r="T8" s="86" t="s">
        <v>42</v>
      </c>
      <c r="U8" s="92" t="s">
        <v>43</v>
      </c>
      <c r="V8" s="17" t="s">
        <v>44</v>
      </c>
      <c r="W8" s="17" t="s">
        <v>45</v>
      </c>
      <c r="X8" s="17" t="s">
        <v>46</v>
      </c>
      <c r="Y8" s="17" t="s">
        <v>47</v>
      </c>
      <c r="Z8" s="31">
        <f t="shared" ref="Z8:Z38" si="0">$J8</f>
        <v>0.9</v>
      </c>
      <c r="AA8" s="32">
        <v>27</v>
      </c>
      <c r="AB8" s="32">
        <v>21</v>
      </c>
      <c r="AC8" s="31">
        <f t="shared" ref="AC8:AC62" si="1">IFERROR($AA8/$AB8, " ")</f>
        <v>1.2857142857142858</v>
      </c>
      <c r="AD8" s="82" t="str">
        <f>U8</f>
        <v>(=100%)</v>
      </c>
      <c r="AE8" s="82" t="s">
        <v>21</v>
      </c>
      <c r="AF8" s="38" t="s">
        <v>578</v>
      </c>
      <c r="AG8" s="38" t="s">
        <v>579</v>
      </c>
      <c r="AH8" s="31">
        <f>$J8</f>
        <v>0.9</v>
      </c>
      <c r="AI8" s="32">
        <v>27</v>
      </c>
      <c r="AJ8" s="32">
        <v>21</v>
      </c>
      <c r="AK8" s="31">
        <f>IFERROR($AI8/$AJ8," ")</f>
        <v>1.2857142857142858</v>
      </c>
      <c r="AL8" s="82" t="str">
        <f>U8</f>
        <v>(=100%)</v>
      </c>
      <c r="AM8" s="82" t="s">
        <v>21</v>
      </c>
      <c r="AN8" s="38" t="s">
        <v>578</v>
      </c>
      <c r="AO8" s="38" t="s">
        <v>580</v>
      </c>
      <c r="AP8" s="31">
        <f>$J8</f>
        <v>0.9</v>
      </c>
      <c r="AQ8" s="32">
        <v>30</v>
      </c>
      <c r="AR8" s="32">
        <v>21</v>
      </c>
      <c r="AS8" s="31">
        <f>IFERROR($AQ8/$AR8," ")</f>
        <v>1.4285714285714286</v>
      </c>
      <c r="AT8" s="82">
        <f>$AS8</f>
        <v>1.4285714285714286</v>
      </c>
      <c r="AU8" s="82" t="s">
        <v>21</v>
      </c>
      <c r="AV8" s="38" t="s">
        <v>581</v>
      </c>
      <c r="AW8" s="38" t="s">
        <v>582</v>
      </c>
      <c r="AX8" s="45">
        <f>IFERROR(AVERAGE($AC8,$AK8,$AS8), "0")</f>
        <v>1.3333333333333333</v>
      </c>
      <c r="AY8" s="63">
        <f>$AX8</f>
        <v>1.3333333333333333</v>
      </c>
      <c r="AZ8" s="46" t="str">
        <f>$AU8</f>
        <v>EXCELENTE</v>
      </c>
    </row>
    <row r="9" spans="1:52" s="20" customFormat="1" ht="113.25" customHeight="1" x14ac:dyDescent="0.25">
      <c r="A9" s="11">
        <v>2</v>
      </c>
      <c r="B9" s="86" t="s">
        <v>26</v>
      </c>
      <c r="C9" s="87" t="s">
        <v>48</v>
      </c>
      <c r="D9" s="88" t="s">
        <v>49</v>
      </c>
      <c r="E9" s="89" t="s">
        <v>29</v>
      </c>
      <c r="F9" s="87" t="s">
        <v>50</v>
      </c>
      <c r="G9" s="87" t="s">
        <v>51</v>
      </c>
      <c r="H9" s="87" t="s">
        <v>52</v>
      </c>
      <c r="I9" s="87" t="s">
        <v>53</v>
      </c>
      <c r="J9" s="90">
        <v>1</v>
      </c>
      <c r="K9" s="87" t="s">
        <v>54</v>
      </c>
      <c r="L9" s="89" t="s">
        <v>35</v>
      </c>
      <c r="M9" s="86" t="s">
        <v>55</v>
      </c>
      <c r="N9" s="87" t="s">
        <v>37</v>
      </c>
      <c r="O9" s="87" t="s">
        <v>56</v>
      </c>
      <c r="P9" s="89" t="s">
        <v>32</v>
      </c>
      <c r="Q9" s="89" t="s">
        <v>32</v>
      </c>
      <c r="R9" s="91" t="s">
        <v>57</v>
      </c>
      <c r="S9" s="91" t="s">
        <v>58</v>
      </c>
      <c r="T9" s="91" t="s">
        <v>59</v>
      </c>
      <c r="U9" s="92">
        <v>1</v>
      </c>
      <c r="V9" s="17" t="s">
        <v>60</v>
      </c>
      <c r="W9" s="17" t="s">
        <v>61</v>
      </c>
      <c r="X9" s="17" t="s">
        <v>62</v>
      </c>
      <c r="Y9" s="87" t="s">
        <v>63</v>
      </c>
      <c r="Z9" s="31">
        <f t="shared" si="0"/>
        <v>1</v>
      </c>
      <c r="AA9" s="32"/>
      <c r="AB9" s="32"/>
      <c r="AC9" s="31" t="str">
        <f t="shared" si="1"/>
        <v xml:space="preserve"> </v>
      </c>
      <c r="AD9" s="82" t="str">
        <f t="shared" ref="AD9:AD62" si="2">$AC9</f>
        <v xml:space="preserve"> </v>
      </c>
      <c r="AE9" s="82"/>
      <c r="AF9" s="38"/>
      <c r="AG9" s="38"/>
      <c r="AH9" s="31">
        <f t="shared" ref="AH9:AH62" si="3">$J9</f>
        <v>1</v>
      </c>
      <c r="AI9" s="32"/>
      <c r="AJ9" s="32"/>
      <c r="AK9" s="31" t="str">
        <f t="shared" ref="AK9:AK62" si="4">IFERROR($AI9/$AJ9," ")</f>
        <v xml:space="preserve"> </v>
      </c>
      <c r="AL9" s="82" t="str">
        <f t="shared" ref="AL9:AL62" si="5">$AK9</f>
        <v xml:space="preserve"> </v>
      </c>
      <c r="AM9" s="82"/>
      <c r="AN9" s="38"/>
      <c r="AO9" s="38"/>
      <c r="AP9" s="31">
        <f t="shared" ref="AP9:AP62" si="6">$J9</f>
        <v>1</v>
      </c>
      <c r="AQ9" s="32">
        <v>3</v>
      </c>
      <c r="AR9" s="32">
        <v>3</v>
      </c>
      <c r="AS9" s="31">
        <f t="shared" ref="AS9:AS62" si="7">IFERROR($AQ9/$AR9," ")</f>
        <v>1</v>
      </c>
      <c r="AT9" s="82">
        <f>$AS9</f>
        <v>1</v>
      </c>
      <c r="AU9" s="82" t="s">
        <v>21</v>
      </c>
      <c r="AV9" s="93" t="s">
        <v>607</v>
      </c>
      <c r="AW9" s="38"/>
      <c r="AX9" s="45">
        <f>IFERROR(AVERAGE($AC9,$AK9,$AS9), "0")</f>
        <v>1</v>
      </c>
      <c r="AY9" s="63">
        <f t="shared" ref="AY9:AY62" si="8">$AX9</f>
        <v>1</v>
      </c>
      <c r="AZ9" s="46" t="str">
        <f t="shared" ref="AZ9:AZ62" si="9">$AU9</f>
        <v>EXCELENTE</v>
      </c>
    </row>
    <row r="10" spans="1:52" ht="59.25" customHeight="1" x14ac:dyDescent="0.25">
      <c r="A10" s="11">
        <v>3</v>
      </c>
      <c r="B10" s="24" t="s">
        <v>26</v>
      </c>
      <c r="C10" s="14" t="s">
        <v>48</v>
      </c>
      <c r="D10" s="88" t="s">
        <v>49</v>
      </c>
      <c r="E10" s="10" t="s">
        <v>29</v>
      </c>
      <c r="F10" s="14" t="s">
        <v>64</v>
      </c>
      <c r="G10" s="14" t="s">
        <v>65</v>
      </c>
      <c r="H10" s="14" t="s">
        <v>52</v>
      </c>
      <c r="I10" s="14" t="s">
        <v>53</v>
      </c>
      <c r="J10" s="15">
        <v>1</v>
      </c>
      <c r="K10" s="14" t="s">
        <v>54</v>
      </c>
      <c r="L10" s="14" t="s">
        <v>66</v>
      </c>
      <c r="M10" s="24" t="s">
        <v>67</v>
      </c>
      <c r="N10" s="14" t="s">
        <v>37</v>
      </c>
      <c r="O10" s="14" t="s">
        <v>68</v>
      </c>
      <c r="P10" s="10" t="s">
        <v>32</v>
      </c>
      <c r="Q10" s="10" t="s">
        <v>32</v>
      </c>
      <c r="R10" s="18" t="s">
        <v>57</v>
      </c>
      <c r="S10" s="18" t="s">
        <v>58</v>
      </c>
      <c r="T10" s="18" t="s">
        <v>59</v>
      </c>
      <c r="U10" s="16">
        <v>1</v>
      </c>
      <c r="V10" s="17" t="s">
        <v>60</v>
      </c>
      <c r="W10" s="17" t="s">
        <v>61</v>
      </c>
      <c r="X10" s="17" t="s">
        <v>62</v>
      </c>
      <c r="Y10" s="14" t="s">
        <v>69</v>
      </c>
      <c r="Z10" s="31">
        <f t="shared" si="0"/>
        <v>1</v>
      </c>
      <c r="AA10" s="32"/>
      <c r="AB10" s="32"/>
      <c r="AC10" s="31" t="str">
        <f t="shared" si="1"/>
        <v xml:space="preserve"> </v>
      </c>
      <c r="AD10" s="82" t="str">
        <f t="shared" si="2"/>
        <v xml:space="preserve"> </v>
      </c>
      <c r="AE10" s="82"/>
      <c r="AF10" s="38"/>
      <c r="AG10" s="38"/>
      <c r="AH10" s="31">
        <f t="shared" si="3"/>
        <v>1</v>
      </c>
      <c r="AI10" s="32"/>
      <c r="AJ10" s="32"/>
      <c r="AK10" s="31" t="str">
        <f t="shared" si="4"/>
        <v xml:space="preserve"> </v>
      </c>
      <c r="AL10" s="82" t="str">
        <f t="shared" si="5"/>
        <v xml:space="preserve"> </v>
      </c>
      <c r="AM10" s="82"/>
      <c r="AN10" s="38"/>
      <c r="AO10" s="38"/>
      <c r="AP10" s="31">
        <f t="shared" si="6"/>
        <v>1</v>
      </c>
      <c r="AQ10" s="32">
        <v>27</v>
      </c>
      <c r="AR10" s="32">
        <v>28</v>
      </c>
      <c r="AS10" s="31">
        <f t="shared" si="7"/>
        <v>0.9642857142857143</v>
      </c>
      <c r="AT10" s="82">
        <f>$AS10</f>
        <v>0.9642857142857143</v>
      </c>
      <c r="AU10" s="82" t="s">
        <v>20</v>
      </c>
      <c r="AV10" s="93" t="s">
        <v>608</v>
      </c>
      <c r="AW10" s="38"/>
      <c r="AX10" s="45">
        <f>IFERROR(AVERAGE($AC10,$AK10,$AS10), "0")</f>
        <v>0.9642857142857143</v>
      </c>
      <c r="AY10" s="63">
        <f t="shared" si="8"/>
        <v>0.9642857142857143</v>
      </c>
      <c r="AZ10" s="46" t="str">
        <f t="shared" si="9"/>
        <v>BUENO</v>
      </c>
    </row>
    <row r="11" spans="1:52" ht="118.5" customHeight="1" x14ac:dyDescent="0.25">
      <c r="A11" s="11">
        <v>4</v>
      </c>
      <c r="B11" s="86" t="s">
        <v>26</v>
      </c>
      <c r="C11" s="94" t="s">
        <v>48</v>
      </c>
      <c r="D11" s="95" t="s">
        <v>70</v>
      </c>
      <c r="E11" s="89" t="s">
        <v>71</v>
      </c>
      <c r="F11" s="87" t="s">
        <v>72</v>
      </c>
      <c r="G11" s="87" t="s">
        <v>73</v>
      </c>
      <c r="H11" s="87" t="s">
        <v>74</v>
      </c>
      <c r="I11" s="87" t="s">
        <v>33</v>
      </c>
      <c r="J11" s="90">
        <v>0.15</v>
      </c>
      <c r="K11" s="87" t="s">
        <v>75</v>
      </c>
      <c r="L11" s="89" t="s">
        <v>66</v>
      </c>
      <c r="M11" s="97" t="s">
        <v>76</v>
      </c>
      <c r="N11" s="87" t="s">
        <v>37</v>
      </c>
      <c r="O11" s="87" t="s">
        <v>77</v>
      </c>
      <c r="P11" s="89" t="s">
        <v>32</v>
      </c>
      <c r="Q11" s="89" t="s">
        <v>32</v>
      </c>
      <c r="R11" s="97" t="s">
        <v>78</v>
      </c>
      <c r="S11" s="97" t="s">
        <v>79</v>
      </c>
      <c r="T11" s="97" t="s">
        <v>80</v>
      </c>
      <c r="U11" s="92" t="s">
        <v>81</v>
      </c>
      <c r="V11" s="17" t="s">
        <v>82</v>
      </c>
      <c r="W11" s="17" t="s">
        <v>82</v>
      </c>
      <c r="X11" s="17" t="s">
        <v>82</v>
      </c>
      <c r="Y11" s="17" t="s">
        <v>83</v>
      </c>
      <c r="Z11" s="31">
        <f t="shared" si="0"/>
        <v>0.15</v>
      </c>
      <c r="AA11" s="32" t="s">
        <v>723</v>
      </c>
      <c r="AB11" s="32" t="s">
        <v>723</v>
      </c>
      <c r="AC11" s="31" t="s">
        <v>723</v>
      </c>
      <c r="AD11" s="82" t="str">
        <f t="shared" si="2"/>
        <v>NA</v>
      </c>
      <c r="AE11" s="82" t="s">
        <v>723</v>
      </c>
      <c r="AF11" s="38" t="s">
        <v>723</v>
      </c>
      <c r="AG11" s="38" t="s">
        <v>723</v>
      </c>
      <c r="AH11" s="31">
        <f t="shared" si="3"/>
        <v>0.15</v>
      </c>
      <c r="AI11" s="32" t="s">
        <v>723</v>
      </c>
      <c r="AJ11" s="32" t="s">
        <v>723</v>
      </c>
      <c r="AK11" s="31" t="s">
        <v>723</v>
      </c>
      <c r="AL11" s="82" t="str">
        <f t="shared" si="5"/>
        <v>NA</v>
      </c>
      <c r="AM11" s="82" t="s">
        <v>723</v>
      </c>
      <c r="AN11" s="38" t="s">
        <v>723</v>
      </c>
      <c r="AO11" s="38" t="s">
        <v>723</v>
      </c>
      <c r="AP11" s="31">
        <f t="shared" si="6"/>
        <v>0.15</v>
      </c>
      <c r="AQ11" s="32" t="s">
        <v>723</v>
      </c>
      <c r="AR11" s="32" t="s">
        <v>723</v>
      </c>
      <c r="AS11" s="31" t="s">
        <v>723</v>
      </c>
      <c r="AT11" s="82" t="str">
        <f>$AS11</f>
        <v>NA</v>
      </c>
      <c r="AU11" s="82" t="s">
        <v>723</v>
      </c>
      <c r="AV11" s="38" t="s">
        <v>723</v>
      </c>
      <c r="AW11" s="38" t="s">
        <v>723</v>
      </c>
      <c r="AX11" s="45" t="str">
        <f>IFERROR(AVERAGE($AC11,$AK11,$AS11), "0")</f>
        <v>0</v>
      </c>
      <c r="AY11" s="63" t="str">
        <f t="shared" si="8"/>
        <v>0</v>
      </c>
      <c r="AZ11" s="46" t="str">
        <f t="shared" si="9"/>
        <v>NA</v>
      </c>
    </row>
    <row r="12" spans="1:52" ht="127.5" customHeight="1" x14ac:dyDescent="0.25">
      <c r="A12" s="11">
        <v>5</v>
      </c>
      <c r="B12" s="24" t="s">
        <v>26</v>
      </c>
      <c r="C12" s="13" t="s">
        <v>27</v>
      </c>
      <c r="D12" s="95" t="s">
        <v>70</v>
      </c>
      <c r="E12" s="10" t="s">
        <v>29</v>
      </c>
      <c r="F12" s="24" t="s">
        <v>84</v>
      </c>
      <c r="G12" s="14" t="s">
        <v>609</v>
      </c>
      <c r="H12" s="14" t="s">
        <v>39</v>
      </c>
      <c r="I12" s="14" t="s">
        <v>610</v>
      </c>
      <c r="J12" s="98">
        <v>1</v>
      </c>
      <c r="K12" s="14" t="s">
        <v>85</v>
      </c>
      <c r="L12" s="10" t="s">
        <v>35</v>
      </c>
      <c r="M12" s="14" t="s">
        <v>611</v>
      </c>
      <c r="N12" s="14" t="s">
        <v>37</v>
      </c>
      <c r="O12" s="14" t="s">
        <v>612</v>
      </c>
      <c r="P12" s="10" t="s">
        <v>86</v>
      </c>
      <c r="Q12" s="10" t="s">
        <v>39</v>
      </c>
      <c r="R12" s="18" t="s">
        <v>87</v>
      </c>
      <c r="S12" s="18" t="s">
        <v>88</v>
      </c>
      <c r="T12" s="18" t="s">
        <v>89</v>
      </c>
      <c r="U12" s="18" t="s">
        <v>90</v>
      </c>
      <c r="V12" s="14" t="s">
        <v>91</v>
      </c>
      <c r="W12" s="17" t="s">
        <v>613</v>
      </c>
      <c r="X12" s="17" t="s">
        <v>92</v>
      </c>
      <c r="Y12" s="17" t="s">
        <v>93</v>
      </c>
      <c r="Z12" s="31">
        <f t="shared" si="0"/>
        <v>1</v>
      </c>
      <c r="AA12" s="32">
        <v>297</v>
      </c>
      <c r="AB12" s="32">
        <v>339</v>
      </c>
      <c r="AC12" s="31">
        <f t="shared" si="1"/>
        <v>0.87610619469026552</v>
      </c>
      <c r="AD12" s="82" t="str">
        <f>T12</f>
        <v>(&gt;= 85% y &lt; 100%)</v>
      </c>
      <c r="AE12" s="82" t="s">
        <v>20</v>
      </c>
      <c r="AF12" s="38" t="s">
        <v>616</v>
      </c>
      <c r="AG12" s="38"/>
      <c r="AH12" s="31">
        <f t="shared" si="3"/>
        <v>1</v>
      </c>
      <c r="AI12" s="32">
        <v>300</v>
      </c>
      <c r="AJ12" s="32">
        <v>356</v>
      </c>
      <c r="AK12" s="31">
        <f t="shared" si="4"/>
        <v>0.84269662921348309</v>
      </c>
      <c r="AL12" s="82">
        <f t="shared" si="5"/>
        <v>0.84269662921348309</v>
      </c>
      <c r="AM12" s="82" t="s">
        <v>19</v>
      </c>
      <c r="AN12" s="38" t="s">
        <v>617</v>
      </c>
      <c r="AO12" s="38"/>
      <c r="AP12" s="31">
        <f t="shared" si="6"/>
        <v>1</v>
      </c>
      <c r="AQ12" s="32">
        <v>246</v>
      </c>
      <c r="AR12" s="32">
        <v>314</v>
      </c>
      <c r="AS12" s="31">
        <f t="shared" si="7"/>
        <v>0.78343949044585992</v>
      </c>
      <c r="AT12" s="82" t="str">
        <f>S12</f>
        <v>(&gt;= 75% y &lt; 85%)</v>
      </c>
      <c r="AU12" s="82" t="s">
        <v>19</v>
      </c>
      <c r="AV12" s="38" t="s">
        <v>618</v>
      </c>
      <c r="AW12" s="38" t="s">
        <v>619</v>
      </c>
      <c r="AX12" s="45">
        <f t="shared" ref="AX12:AX62" si="10">IFERROR(AVERAGE($AC12,$AK12,$AS12), "0")</f>
        <v>0.83408077144986947</v>
      </c>
      <c r="AY12" s="63">
        <f t="shared" si="8"/>
        <v>0.83408077144986947</v>
      </c>
      <c r="AZ12" s="46" t="str">
        <f t="shared" si="9"/>
        <v>REGULAR</v>
      </c>
    </row>
    <row r="13" spans="1:52" ht="150" x14ac:dyDescent="0.25">
      <c r="A13" s="11">
        <v>6</v>
      </c>
      <c r="B13" s="86" t="s">
        <v>26</v>
      </c>
      <c r="C13" s="94" t="s">
        <v>27</v>
      </c>
      <c r="D13" s="95" t="s">
        <v>70</v>
      </c>
      <c r="E13" s="89" t="s">
        <v>29</v>
      </c>
      <c r="F13" s="87" t="s">
        <v>94</v>
      </c>
      <c r="G13" s="87" t="s">
        <v>614</v>
      </c>
      <c r="H13" s="87" t="s">
        <v>39</v>
      </c>
      <c r="I13" s="87" t="s">
        <v>615</v>
      </c>
      <c r="J13" s="99">
        <v>1</v>
      </c>
      <c r="K13" s="87" t="s">
        <v>95</v>
      </c>
      <c r="L13" s="87" t="s">
        <v>35</v>
      </c>
      <c r="M13" s="87" t="s">
        <v>96</v>
      </c>
      <c r="N13" s="87" t="s">
        <v>37</v>
      </c>
      <c r="O13" s="87" t="s">
        <v>97</v>
      </c>
      <c r="P13" s="87" t="s">
        <v>98</v>
      </c>
      <c r="Q13" s="87" t="s">
        <v>39</v>
      </c>
      <c r="R13" s="91" t="s">
        <v>87</v>
      </c>
      <c r="S13" s="91" t="s">
        <v>88</v>
      </c>
      <c r="T13" s="91" t="s">
        <v>89</v>
      </c>
      <c r="U13" s="91" t="s">
        <v>90</v>
      </c>
      <c r="V13" s="87" t="s">
        <v>99</v>
      </c>
      <c r="W13" s="17" t="s">
        <v>613</v>
      </c>
      <c r="X13" s="17" t="s">
        <v>92</v>
      </c>
      <c r="Y13" s="17" t="s">
        <v>93</v>
      </c>
      <c r="Z13" s="31">
        <f t="shared" si="0"/>
        <v>1</v>
      </c>
      <c r="AA13" s="32">
        <v>720</v>
      </c>
      <c r="AB13" s="32">
        <v>720</v>
      </c>
      <c r="AC13" s="31">
        <f t="shared" si="1"/>
        <v>1</v>
      </c>
      <c r="AD13" s="82" t="str">
        <f>U13</f>
        <v>(= 100%)</v>
      </c>
      <c r="AE13" s="82" t="s">
        <v>21</v>
      </c>
      <c r="AF13" s="38" t="s">
        <v>620</v>
      </c>
      <c r="AG13" s="38"/>
      <c r="AH13" s="31">
        <f t="shared" si="3"/>
        <v>1</v>
      </c>
      <c r="AI13" s="32">
        <v>720</v>
      </c>
      <c r="AJ13" s="32">
        <v>720</v>
      </c>
      <c r="AK13" s="31">
        <f t="shared" si="4"/>
        <v>1</v>
      </c>
      <c r="AL13" s="82" t="str">
        <f>U13</f>
        <v>(= 100%)</v>
      </c>
      <c r="AM13" s="82" t="s">
        <v>21</v>
      </c>
      <c r="AN13" s="38" t="s">
        <v>621</v>
      </c>
      <c r="AO13" s="38"/>
      <c r="AP13" s="31">
        <f t="shared" si="6"/>
        <v>1</v>
      </c>
      <c r="AQ13" s="32">
        <v>720</v>
      </c>
      <c r="AR13" s="32">
        <v>720</v>
      </c>
      <c r="AS13" s="31">
        <f t="shared" si="7"/>
        <v>1</v>
      </c>
      <c r="AT13" s="82" t="str">
        <f>U13</f>
        <v>(= 100%)</v>
      </c>
      <c r="AU13" s="82" t="s">
        <v>21</v>
      </c>
      <c r="AV13" s="38" t="s">
        <v>622</v>
      </c>
      <c r="AW13" s="38"/>
      <c r="AX13" s="45">
        <f t="shared" si="10"/>
        <v>1</v>
      </c>
      <c r="AY13" s="63">
        <f t="shared" si="8"/>
        <v>1</v>
      </c>
      <c r="AZ13" s="46" t="str">
        <f t="shared" si="9"/>
        <v>EXCELENTE</v>
      </c>
    </row>
    <row r="14" spans="1:52" ht="75" x14ac:dyDescent="0.25">
      <c r="A14" s="11">
        <v>8</v>
      </c>
      <c r="B14" s="86" t="s">
        <v>26</v>
      </c>
      <c r="C14" s="94" t="s">
        <v>102</v>
      </c>
      <c r="D14" s="88" t="s">
        <v>70</v>
      </c>
      <c r="E14" s="87" t="s">
        <v>71</v>
      </c>
      <c r="F14" s="86" t="s">
        <v>103</v>
      </c>
      <c r="G14" s="87" t="s">
        <v>104</v>
      </c>
      <c r="H14" s="87" t="s">
        <v>32</v>
      </c>
      <c r="I14" s="87" t="s">
        <v>105</v>
      </c>
      <c r="J14" s="90">
        <v>1</v>
      </c>
      <c r="K14" s="87" t="s">
        <v>106</v>
      </c>
      <c r="L14" s="89" t="s">
        <v>35</v>
      </c>
      <c r="M14" s="87" t="s">
        <v>107</v>
      </c>
      <c r="N14" s="87" t="s">
        <v>37</v>
      </c>
      <c r="O14" s="87" t="s">
        <v>108</v>
      </c>
      <c r="P14" s="87" t="s">
        <v>109</v>
      </c>
      <c r="Q14" s="89" t="s">
        <v>39</v>
      </c>
      <c r="R14" s="91" t="s">
        <v>569</v>
      </c>
      <c r="S14" s="91" t="s">
        <v>570</v>
      </c>
      <c r="T14" s="97" t="s">
        <v>571</v>
      </c>
      <c r="U14" s="100" t="s">
        <v>43</v>
      </c>
      <c r="V14" s="17" t="s">
        <v>112</v>
      </c>
      <c r="W14" s="17" t="s">
        <v>113</v>
      </c>
      <c r="X14" s="17" t="s">
        <v>113</v>
      </c>
      <c r="Y14" s="17" t="s">
        <v>114</v>
      </c>
      <c r="Z14" s="31">
        <f t="shared" si="0"/>
        <v>1</v>
      </c>
      <c r="AA14" s="32"/>
      <c r="AB14" s="32"/>
      <c r="AC14" s="31" t="str">
        <f t="shared" si="1"/>
        <v xml:space="preserve"> </v>
      </c>
      <c r="AD14" s="82" t="str">
        <f t="shared" si="2"/>
        <v xml:space="preserve"> </v>
      </c>
      <c r="AE14" s="82"/>
      <c r="AF14" s="38"/>
      <c r="AG14" s="38"/>
      <c r="AH14" s="31">
        <f t="shared" si="3"/>
        <v>1</v>
      </c>
      <c r="AI14" s="32"/>
      <c r="AJ14" s="32"/>
      <c r="AK14" s="31" t="str">
        <f t="shared" si="4"/>
        <v xml:space="preserve"> </v>
      </c>
      <c r="AL14" s="82" t="str">
        <f t="shared" si="5"/>
        <v xml:space="preserve"> </v>
      </c>
      <c r="AM14" s="82"/>
      <c r="AN14" s="38"/>
      <c r="AO14" s="38"/>
      <c r="AP14" s="31">
        <f t="shared" si="6"/>
        <v>1</v>
      </c>
      <c r="AQ14" s="32">
        <v>95</v>
      </c>
      <c r="AR14" s="32">
        <v>100</v>
      </c>
      <c r="AS14" s="31">
        <f t="shared" si="7"/>
        <v>0.95</v>
      </c>
      <c r="AT14" s="82" t="str">
        <f>+T14</f>
        <v>(&gt;80% y &lt;100%)</v>
      </c>
      <c r="AU14" s="82" t="s">
        <v>20</v>
      </c>
      <c r="AV14" s="38" t="s">
        <v>726</v>
      </c>
      <c r="AW14" s="38"/>
      <c r="AX14" s="45">
        <f t="shared" si="10"/>
        <v>0.95</v>
      </c>
      <c r="AY14" s="63">
        <f t="shared" si="8"/>
        <v>0.95</v>
      </c>
      <c r="AZ14" s="46" t="str">
        <f t="shared" si="9"/>
        <v>BUENO</v>
      </c>
    </row>
    <row r="15" spans="1:52" ht="75" x14ac:dyDescent="0.25">
      <c r="A15" s="11">
        <v>9</v>
      </c>
      <c r="B15" s="86" t="s">
        <v>26</v>
      </c>
      <c r="C15" s="94" t="s">
        <v>102</v>
      </c>
      <c r="D15" s="88" t="s">
        <v>70</v>
      </c>
      <c r="E15" s="87" t="s">
        <v>71</v>
      </c>
      <c r="F15" s="86" t="s">
        <v>115</v>
      </c>
      <c r="G15" s="87" t="s">
        <v>116</v>
      </c>
      <c r="H15" s="87" t="s">
        <v>32</v>
      </c>
      <c r="I15" s="87" t="s">
        <v>105</v>
      </c>
      <c r="J15" s="90">
        <v>1</v>
      </c>
      <c r="K15" s="87" t="s">
        <v>106</v>
      </c>
      <c r="L15" s="89" t="s">
        <v>35</v>
      </c>
      <c r="M15" s="87" t="s">
        <v>117</v>
      </c>
      <c r="N15" s="87" t="s">
        <v>37</v>
      </c>
      <c r="O15" s="87" t="s">
        <v>108</v>
      </c>
      <c r="P15" s="87" t="s">
        <v>109</v>
      </c>
      <c r="Q15" s="89" t="s">
        <v>39</v>
      </c>
      <c r="R15" s="91" t="s">
        <v>569</v>
      </c>
      <c r="S15" s="91" t="s">
        <v>570</v>
      </c>
      <c r="T15" s="97" t="s">
        <v>571</v>
      </c>
      <c r="U15" s="100" t="s">
        <v>43</v>
      </c>
      <c r="V15" s="17" t="s">
        <v>112</v>
      </c>
      <c r="W15" s="17" t="s">
        <v>113</v>
      </c>
      <c r="X15" s="17" t="s">
        <v>113</v>
      </c>
      <c r="Y15" s="17" t="s">
        <v>114</v>
      </c>
      <c r="Z15" s="31">
        <f t="shared" si="0"/>
        <v>1</v>
      </c>
      <c r="AA15" s="32"/>
      <c r="AB15" s="32"/>
      <c r="AC15" s="31" t="str">
        <f t="shared" si="1"/>
        <v xml:space="preserve"> </v>
      </c>
      <c r="AD15" s="82" t="str">
        <f t="shared" si="2"/>
        <v xml:space="preserve"> </v>
      </c>
      <c r="AE15" s="82"/>
      <c r="AF15" s="38"/>
      <c r="AG15" s="38"/>
      <c r="AH15" s="31">
        <f t="shared" si="3"/>
        <v>1</v>
      </c>
      <c r="AI15" s="32"/>
      <c r="AJ15" s="32"/>
      <c r="AK15" s="31" t="str">
        <f t="shared" si="4"/>
        <v xml:space="preserve"> </v>
      </c>
      <c r="AL15" s="82" t="str">
        <f t="shared" si="5"/>
        <v xml:space="preserve"> </v>
      </c>
      <c r="AM15" s="82"/>
      <c r="AN15" s="38"/>
      <c r="AO15" s="38"/>
      <c r="AP15" s="31">
        <f t="shared" si="6"/>
        <v>1</v>
      </c>
      <c r="AQ15" s="32">
        <v>20</v>
      </c>
      <c r="AR15" s="32">
        <v>100</v>
      </c>
      <c r="AS15" s="31">
        <f t="shared" si="7"/>
        <v>0.2</v>
      </c>
      <c r="AT15" s="82" t="str">
        <f>+R15</f>
        <v>&lt;=60%</v>
      </c>
      <c r="AU15" s="82" t="s">
        <v>18</v>
      </c>
      <c r="AV15" s="38" t="s">
        <v>725</v>
      </c>
      <c r="AW15" s="38"/>
      <c r="AX15" s="45">
        <f t="shared" si="10"/>
        <v>0.2</v>
      </c>
      <c r="AY15" s="63">
        <f t="shared" si="8"/>
        <v>0.2</v>
      </c>
      <c r="AZ15" s="46" t="str">
        <f t="shared" si="9"/>
        <v>MALO</v>
      </c>
    </row>
    <row r="16" spans="1:52" ht="75" x14ac:dyDescent="0.25">
      <c r="A16" s="11">
        <v>10</v>
      </c>
      <c r="B16" s="86" t="s">
        <v>26</v>
      </c>
      <c r="C16" s="94" t="s">
        <v>102</v>
      </c>
      <c r="D16" s="88" t="s">
        <v>70</v>
      </c>
      <c r="E16" s="87" t="s">
        <v>71</v>
      </c>
      <c r="F16" s="86" t="s">
        <v>118</v>
      </c>
      <c r="G16" s="87" t="s">
        <v>119</v>
      </c>
      <c r="H16" s="87" t="s">
        <v>32</v>
      </c>
      <c r="I16" s="87" t="s">
        <v>105</v>
      </c>
      <c r="J16" s="90">
        <v>1</v>
      </c>
      <c r="K16" s="87" t="s">
        <v>106</v>
      </c>
      <c r="L16" s="89" t="s">
        <v>35</v>
      </c>
      <c r="M16" s="87" t="s">
        <v>120</v>
      </c>
      <c r="N16" s="87" t="s">
        <v>37</v>
      </c>
      <c r="O16" s="87" t="s">
        <v>108</v>
      </c>
      <c r="P16" s="87" t="s">
        <v>109</v>
      </c>
      <c r="Q16" s="89" t="s">
        <v>39</v>
      </c>
      <c r="R16" s="91" t="s">
        <v>569</v>
      </c>
      <c r="S16" s="91" t="s">
        <v>570</v>
      </c>
      <c r="T16" s="97" t="s">
        <v>571</v>
      </c>
      <c r="U16" s="100" t="s">
        <v>43</v>
      </c>
      <c r="V16" s="17" t="s">
        <v>112</v>
      </c>
      <c r="W16" s="17" t="s">
        <v>113</v>
      </c>
      <c r="X16" s="17" t="s">
        <v>113</v>
      </c>
      <c r="Y16" s="17" t="s">
        <v>114</v>
      </c>
      <c r="Z16" s="31">
        <f t="shared" si="0"/>
        <v>1</v>
      </c>
      <c r="AA16" s="32"/>
      <c r="AB16" s="32"/>
      <c r="AC16" s="31" t="str">
        <f t="shared" si="1"/>
        <v xml:space="preserve"> </v>
      </c>
      <c r="AD16" s="82" t="str">
        <f t="shared" si="2"/>
        <v xml:space="preserve"> </v>
      </c>
      <c r="AE16" s="82"/>
      <c r="AF16" s="38"/>
      <c r="AG16" s="38"/>
      <c r="AH16" s="31">
        <f t="shared" si="3"/>
        <v>1</v>
      </c>
      <c r="AI16" s="32"/>
      <c r="AJ16" s="32"/>
      <c r="AK16" s="31" t="str">
        <f t="shared" si="4"/>
        <v xml:space="preserve"> </v>
      </c>
      <c r="AL16" s="82" t="str">
        <f t="shared" si="5"/>
        <v xml:space="preserve"> </v>
      </c>
      <c r="AM16" s="82"/>
      <c r="AN16" s="38"/>
      <c r="AO16" s="38"/>
      <c r="AP16" s="31">
        <f t="shared" si="6"/>
        <v>1</v>
      </c>
      <c r="AQ16" s="32">
        <v>80.33</v>
      </c>
      <c r="AR16" s="32">
        <v>100</v>
      </c>
      <c r="AS16" s="31">
        <f t="shared" si="7"/>
        <v>0.80330000000000001</v>
      </c>
      <c r="AT16" s="82" t="str">
        <f>+T16</f>
        <v>(&gt;80% y &lt;100%)</v>
      </c>
      <c r="AU16" s="82" t="s">
        <v>20</v>
      </c>
      <c r="AV16" s="38" t="s">
        <v>724</v>
      </c>
      <c r="AW16" s="38"/>
      <c r="AX16" s="45">
        <f t="shared" si="10"/>
        <v>0.80330000000000001</v>
      </c>
      <c r="AY16" s="63">
        <f t="shared" si="8"/>
        <v>0.80330000000000001</v>
      </c>
      <c r="AZ16" s="46" t="str">
        <f t="shared" si="9"/>
        <v>BUENO</v>
      </c>
    </row>
    <row r="17" spans="1:52" ht="75" x14ac:dyDescent="0.25">
      <c r="A17" s="11">
        <v>11</v>
      </c>
      <c r="B17" s="86" t="s">
        <v>26</v>
      </c>
      <c r="C17" s="94" t="s">
        <v>102</v>
      </c>
      <c r="D17" s="88" t="s">
        <v>70</v>
      </c>
      <c r="E17" s="87" t="s">
        <v>121</v>
      </c>
      <c r="F17" s="86" t="s">
        <v>122</v>
      </c>
      <c r="G17" s="96" t="s">
        <v>123</v>
      </c>
      <c r="H17" s="87" t="s">
        <v>52</v>
      </c>
      <c r="I17" s="87" t="s">
        <v>105</v>
      </c>
      <c r="J17" s="99">
        <v>1</v>
      </c>
      <c r="K17" s="87" t="s">
        <v>124</v>
      </c>
      <c r="L17" s="89" t="s">
        <v>66</v>
      </c>
      <c r="M17" s="86" t="s">
        <v>125</v>
      </c>
      <c r="N17" s="87" t="s">
        <v>37</v>
      </c>
      <c r="O17" s="87" t="s">
        <v>126</v>
      </c>
      <c r="P17" s="89" t="s">
        <v>52</v>
      </c>
      <c r="Q17" s="89" t="s">
        <v>74</v>
      </c>
      <c r="R17" s="91" t="s">
        <v>57</v>
      </c>
      <c r="S17" s="91" t="s">
        <v>110</v>
      </c>
      <c r="T17" s="97" t="s">
        <v>111</v>
      </c>
      <c r="U17" s="100" t="s">
        <v>43</v>
      </c>
      <c r="V17" s="17" t="s">
        <v>112</v>
      </c>
      <c r="W17" s="17" t="s">
        <v>127</v>
      </c>
      <c r="X17" s="17" t="s">
        <v>128</v>
      </c>
      <c r="Y17" s="17" t="s">
        <v>129</v>
      </c>
      <c r="Z17" s="31">
        <f t="shared" si="0"/>
        <v>1</v>
      </c>
      <c r="AA17" s="32" t="s">
        <v>723</v>
      </c>
      <c r="AB17" s="32" t="s">
        <v>723</v>
      </c>
      <c r="AC17" s="31" t="s">
        <v>723</v>
      </c>
      <c r="AD17" s="82" t="str">
        <f t="shared" si="2"/>
        <v>NA</v>
      </c>
      <c r="AE17" s="82" t="s">
        <v>723</v>
      </c>
      <c r="AF17" s="38" t="s">
        <v>723</v>
      </c>
      <c r="AG17" s="38" t="s">
        <v>723</v>
      </c>
      <c r="AH17" s="31">
        <f>$J17</f>
        <v>1</v>
      </c>
      <c r="AI17" s="32" t="s">
        <v>723</v>
      </c>
      <c r="AJ17" s="32" t="s">
        <v>723</v>
      </c>
      <c r="AK17" s="31" t="s">
        <v>723</v>
      </c>
      <c r="AL17" s="82" t="str">
        <f t="shared" si="5"/>
        <v>NA</v>
      </c>
      <c r="AM17" s="82" t="s">
        <v>723</v>
      </c>
      <c r="AN17" s="38" t="s">
        <v>723</v>
      </c>
      <c r="AO17" s="38" t="s">
        <v>723</v>
      </c>
      <c r="AP17" s="31">
        <f t="shared" si="6"/>
        <v>1</v>
      </c>
      <c r="AQ17" s="32" t="s">
        <v>723</v>
      </c>
      <c r="AR17" s="32" t="s">
        <v>723</v>
      </c>
      <c r="AS17" s="31" t="s">
        <v>723</v>
      </c>
      <c r="AT17" s="82" t="s">
        <v>723</v>
      </c>
      <c r="AU17" s="82" t="s">
        <v>723</v>
      </c>
      <c r="AV17" s="38" t="s">
        <v>723</v>
      </c>
      <c r="AW17" s="38" t="s">
        <v>723</v>
      </c>
      <c r="AX17" s="45" t="str">
        <f t="shared" si="10"/>
        <v>0</v>
      </c>
      <c r="AY17" s="63" t="str">
        <f t="shared" si="8"/>
        <v>0</v>
      </c>
      <c r="AZ17" s="46" t="str">
        <f t="shared" si="9"/>
        <v>NA</v>
      </c>
    </row>
    <row r="18" spans="1:52" ht="105" x14ac:dyDescent="0.25">
      <c r="A18" s="11">
        <v>12</v>
      </c>
      <c r="B18" s="86" t="s">
        <v>26</v>
      </c>
      <c r="C18" s="94" t="s">
        <v>130</v>
      </c>
      <c r="D18" s="95" t="s">
        <v>131</v>
      </c>
      <c r="E18" s="89" t="s">
        <v>29</v>
      </c>
      <c r="F18" s="86" t="s">
        <v>132</v>
      </c>
      <c r="G18" s="86" t="s">
        <v>133</v>
      </c>
      <c r="H18" s="87" t="s">
        <v>32</v>
      </c>
      <c r="I18" s="87" t="s">
        <v>134</v>
      </c>
      <c r="J18" s="101">
        <v>1</v>
      </c>
      <c r="K18" s="87" t="s">
        <v>95</v>
      </c>
      <c r="L18" s="86" t="s">
        <v>35</v>
      </c>
      <c r="M18" s="86" t="s">
        <v>135</v>
      </c>
      <c r="N18" s="87" t="s">
        <v>37</v>
      </c>
      <c r="O18" s="86" t="s">
        <v>136</v>
      </c>
      <c r="P18" s="89" t="s">
        <v>39</v>
      </c>
      <c r="Q18" s="89" t="s">
        <v>39</v>
      </c>
      <c r="R18" s="86" t="s">
        <v>40</v>
      </c>
      <c r="S18" s="86" t="s">
        <v>137</v>
      </c>
      <c r="T18" s="86" t="s">
        <v>138</v>
      </c>
      <c r="U18" s="100" t="s">
        <v>43</v>
      </c>
      <c r="V18" s="17" t="s">
        <v>139</v>
      </c>
      <c r="W18" s="17" t="s">
        <v>140</v>
      </c>
      <c r="X18" s="17" t="s">
        <v>140</v>
      </c>
      <c r="Y18" s="17" t="s">
        <v>141</v>
      </c>
      <c r="Z18" s="31">
        <f t="shared" si="0"/>
        <v>1</v>
      </c>
      <c r="AA18" s="32"/>
      <c r="AB18" s="32"/>
      <c r="AC18" s="31" t="str">
        <f t="shared" si="1"/>
        <v xml:space="preserve"> </v>
      </c>
      <c r="AD18" s="82" t="str">
        <f t="shared" si="2"/>
        <v xml:space="preserve"> </v>
      </c>
      <c r="AE18" s="82"/>
      <c r="AF18" s="38"/>
      <c r="AG18" s="38"/>
      <c r="AH18" s="31">
        <f t="shared" si="3"/>
        <v>1</v>
      </c>
      <c r="AI18" s="32"/>
      <c r="AJ18" s="32"/>
      <c r="AK18" s="31" t="str">
        <f t="shared" si="4"/>
        <v xml:space="preserve"> </v>
      </c>
      <c r="AL18" s="82" t="str">
        <f t="shared" si="5"/>
        <v xml:space="preserve"> </v>
      </c>
      <c r="AM18" s="82"/>
      <c r="AN18" s="38"/>
      <c r="AO18" s="38"/>
      <c r="AP18" s="31">
        <f t="shared" si="6"/>
        <v>1</v>
      </c>
      <c r="AQ18" s="32">
        <v>65</v>
      </c>
      <c r="AR18" s="32">
        <v>65</v>
      </c>
      <c r="AS18" s="31">
        <f t="shared" si="7"/>
        <v>1</v>
      </c>
      <c r="AT18" s="82" t="str">
        <f>U18</f>
        <v>(=100%)</v>
      </c>
      <c r="AU18" s="82" t="s">
        <v>21</v>
      </c>
      <c r="AV18" s="38" t="s">
        <v>623</v>
      </c>
      <c r="AW18" s="38"/>
      <c r="AX18" s="45">
        <f t="shared" si="10"/>
        <v>1</v>
      </c>
      <c r="AY18" s="63">
        <f t="shared" si="8"/>
        <v>1</v>
      </c>
      <c r="AZ18" s="46" t="str">
        <f t="shared" si="9"/>
        <v>EXCELENTE</v>
      </c>
    </row>
    <row r="19" spans="1:52" ht="90" x14ac:dyDescent="0.25">
      <c r="A19" s="11">
        <v>13</v>
      </c>
      <c r="B19" s="86" t="s">
        <v>26</v>
      </c>
      <c r="C19" s="94" t="s">
        <v>130</v>
      </c>
      <c r="D19" s="95" t="s">
        <v>131</v>
      </c>
      <c r="E19" s="89" t="s">
        <v>29</v>
      </c>
      <c r="F19" s="86" t="s">
        <v>142</v>
      </c>
      <c r="G19" s="86" t="s">
        <v>143</v>
      </c>
      <c r="H19" s="87" t="s">
        <v>32</v>
      </c>
      <c r="I19" s="87" t="s">
        <v>134</v>
      </c>
      <c r="J19" s="101">
        <v>1</v>
      </c>
      <c r="K19" s="87" t="s">
        <v>95</v>
      </c>
      <c r="L19" s="86" t="s">
        <v>35</v>
      </c>
      <c r="M19" s="86" t="s">
        <v>144</v>
      </c>
      <c r="N19" s="87" t="s">
        <v>37</v>
      </c>
      <c r="O19" s="86" t="s">
        <v>145</v>
      </c>
      <c r="P19" s="89" t="s">
        <v>39</v>
      </c>
      <c r="Q19" s="89" t="s">
        <v>39</v>
      </c>
      <c r="R19" s="86" t="s">
        <v>146</v>
      </c>
      <c r="S19" s="86" t="s">
        <v>147</v>
      </c>
      <c r="T19" s="86" t="s">
        <v>148</v>
      </c>
      <c r="U19" s="100" t="s">
        <v>43</v>
      </c>
      <c r="V19" s="17" t="s">
        <v>139</v>
      </c>
      <c r="W19" s="87" t="s">
        <v>149</v>
      </c>
      <c r="X19" s="87" t="s">
        <v>149</v>
      </c>
      <c r="Y19" s="17" t="s">
        <v>141</v>
      </c>
      <c r="Z19" s="31">
        <f t="shared" si="0"/>
        <v>1</v>
      </c>
      <c r="AA19" s="32"/>
      <c r="AB19" s="32"/>
      <c r="AC19" s="31" t="str">
        <f t="shared" si="1"/>
        <v xml:space="preserve"> </v>
      </c>
      <c r="AD19" s="82" t="str">
        <f t="shared" si="2"/>
        <v xml:space="preserve"> </v>
      </c>
      <c r="AE19" s="82"/>
      <c r="AF19" s="38"/>
      <c r="AG19" s="38"/>
      <c r="AH19" s="31">
        <f t="shared" si="3"/>
        <v>1</v>
      </c>
      <c r="AI19" s="32"/>
      <c r="AJ19" s="32"/>
      <c r="AK19" s="31" t="str">
        <f t="shared" si="4"/>
        <v xml:space="preserve"> </v>
      </c>
      <c r="AL19" s="82" t="str">
        <f t="shared" si="5"/>
        <v xml:space="preserve"> </v>
      </c>
      <c r="AM19" s="82"/>
      <c r="AN19" s="38"/>
      <c r="AO19" s="38"/>
      <c r="AP19" s="31">
        <f t="shared" si="6"/>
        <v>1</v>
      </c>
      <c r="AQ19" s="32">
        <v>20</v>
      </c>
      <c r="AR19" s="32">
        <v>20</v>
      </c>
      <c r="AS19" s="31">
        <f t="shared" si="7"/>
        <v>1</v>
      </c>
      <c r="AT19" s="82" t="str">
        <f>U19</f>
        <v>(=100%)</v>
      </c>
      <c r="AU19" s="82" t="s">
        <v>21</v>
      </c>
      <c r="AV19" s="38" t="s">
        <v>624</v>
      </c>
      <c r="AW19" s="38"/>
      <c r="AX19" s="45">
        <f t="shared" si="10"/>
        <v>1</v>
      </c>
      <c r="AY19" s="63">
        <f t="shared" si="8"/>
        <v>1</v>
      </c>
      <c r="AZ19" s="46" t="str">
        <f t="shared" si="9"/>
        <v>EXCELENTE</v>
      </c>
    </row>
    <row r="20" spans="1:52" ht="105" x14ac:dyDescent="0.25">
      <c r="A20" s="11">
        <v>14</v>
      </c>
      <c r="B20" s="86" t="s">
        <v>26</v>
      </c>
      <c r="C20" s="94" t="s">
        <v>130</v>
      </c>
      <c r="D20" s="95" t="s">
        <v>131</v>
      </c>
      <c r="E20" s="89" t="s">
        <v>29</v>
      </c>
      <c r="F20" s="86" t="s">
        <v>150</v>
      </c>
      <c r="G20" s="86" t="s">
        <v>151</v>
      </c>
      <c r="H20" s="87" t="s">
        <v>32</v>
      </c>
      <c r="I20" s="87" t="s">
        <v>134</v>
      </c>
      <c r="J20" s="101">
        <v>0.95</v>
      </c>
      <c r="K20" s="87" t="s">
        <v>95</v>
      </c>
      <c r="L20" s="86" t="s">
        <v>152</v>
      </c>
      <c r="M20" s="86" t="s">
        <v>153</v>
      </c>
      <c r="N20" s="87" t="s">
        <v>37</v>
      </c>
      <c r="O20" s="86" t="s">
        <v>154</v>
      </c>
      <c r="P20" s="89" t="s">
        <v>39</v>
      </c>
      <c r="Q20" s="89" t="s">
        <v>39</v>
      </c>
      <c r="R20" s="86" t="s">
        <v>146</v>
      </c>
      <c r="S20" s="86" t="s">
        <v>155</v>
      </c>
      <c r="T20" s="86" t="s">
        <v>156</v>
      </c>
      <c r="U20" s="100" t="s">
        <v>43</v>
      </c>
      <c r="V20" s="17" t="s">
        <v>139</v>
      </c>
      <c r="W20" s="87" t="s">
        <v>157</v>
      </c>
      <c r="X20" s="87" t="s">
        <v>157</v>
      </c>
      <c r="Y20" s="17" t="s">
        <v>141</v>
      </c>
      <c r="Z20" s="31">
        <f t="shared" si="0"/>
        <v>0.95</v>
      </c>
      <c r="AA20" s="32"/>
      <c r="AB20" s="32"/>
      <c r="AC20" s="31" t="str">
        <f t="shared" si="1"/>
        <v xml:space="preserve"> </v>
      </c>
      <c r="AD20" s="82" t="str">
        <f t="shared" si="2"/>
        <v xml:space="preserve"> </v>
      </c>
      <c r="AE20" s="82"/>
      <c r="AF20" s="38"/>
      <c r="AG20" s="38"/>
      <c r="AH20" s="31">
        <f t="shared" si="3"/>
        <v>0.95</v>
      </c>
      <c r="AI20" s="32"/>
      <c r="AJ20" s="32"/>
      <c r="AK20" s="31" t="str">
        <f t="shared" si="4"/>
        <v xml:space="preserve"> </v>
      </c>
      <c r="AL20" s="82" t="str">
        <f t="shared" si="5"/>
        <v xml:space="preserve"> </v>
      </c>
      <c r="AM20" s="82"/>
      <c r="AN20" s="38"/>
      <c r="AO20" s="38"/>
      <c r="AP20" s="31">
        <f t="shared" si="6"/>
        <v>0.95</v>
      </c>
      <c r="AQ20" s="32">
        <v>266</v>
      </c>
      <c r="AR20" s="32">
        <v>266</v>
      </c>
      <c r="AS20" s="31">
        <f t="shared" si="7"/>
        <v>1</v>
      </c>
      <c r="AT20" s="82" t="str">
        <f>U20</f>
        <v>(=100%)</v>
      </c>
      <c r="AU20" s="82" t="s">
        <v>21</v>
      </c>
      <c r="AV20" s="38" t="s">
        <v>625</v>
      </c>
      <c r="AW20" s="38"/>
      <c r="AX20" s="45">
        <f t="shared" si="10"/>
        <v>1</v>
      </c>
      <c r="AY20" s="63">
        <f t="shared" si="8"/>
        <v>1</v>
      </c>
      <c r="AZ20" s="46" t="str">
        <f t="shared" si="9"/>
        <v>EXCELENTE</v>
      </c>
    </row>
    <row r="21" spans="1:52" ht="75" x14ac:dyDescent="0.25">
      <c r="A21" s="11">
        <v>15</v>
      </c>
      <c r="B21" s="86" t="s">
        <v>26</v>
      </c>
      <c r="C21" s="94" t="s">
        <v>130</v>
      </c>
      <c r="D21" s="95" t="s">
        <v>131</v>
      </c>
      <c r="E21" s="89" t="s">
        <v>29</v>
      </c>
      <c r="F21" s="86" t="s">
        <v>158</v>
      </c>
      <c r="G21" s="97" t="s">
        <v>159</v>
      </c>
      <c r="H21" s="87" t="s">
        <v>160</v>
      </c>
      <c r="I21" s="87" t="s">
        <v>134</v>
      </c>
      <c r="J21" s="97">
        <v>4</v>
      </c>
      <c r="K21" s="87" t="s">
        <v>101</v>
      </c>
      <c r="L21" s="97" t="s">
        <v>152</v>
      </c>
      <c r="M21" s="86" t="s">
        <v>161</v>
      </c>
      <c r="N21" s="87" t="s">
        <v>37</v>
      </c>
      <c r="O21" s="97" t="s">
        <v>162</v>
      </c>
      <c r="P21" s="89" t="s">
        <v>39</v>
      </c>
      <c r="Q21" s="89" t="s">
        <v>39</v>
      </c>
      <c r="R21" s="97" t="s">
        <v>163</v>
      </c>
      <c r="S21" s="97" t="s">
        <v>164</v>
      </c>
      <c r="T21" s="97" t="s">
        <v>165</v>
      </c>
      <c r="U21" s="97" t="s">
        <v>166</v>
      </c>
      <c r="V21" s="17" t="s">
        <v>139</v>
      </c>
      <c r="W21" s="87" t="s">
        <v>157</v>
      </c>
      <c r="X21" s="87" t="s">
        <v>157</v>
      </c>
      <c r="Y21" s="17" t="s">
        <v>141</v>
      </c>
      <c r="Z21" s="32">
        <f t="shared" si="0"/>
        <v>4</v>
      </c>
      <c r="AA21" s="32"/>
      <c r="AB21" s="32"/>
      <c r="AC21" s="31" t="str">
        <f t="shared" si="1"/>
        <v xml:space="preserve"> </v>
      </c>
      <c r="AD21" s="82" t="str">
        <f t="shared" si="2"/>
        <v xml:space="preserve"> </v>
      </c>
      <c r="AE21" s="82"/>
      <c r="AF21" s="38"/>
      <c r="AG21" s="38"/>
      <c r="AH21" s="32">
        <f t="shared" si="3"/>
        <v>4</v>
      </c>
      <c r="AI21" s="32">
        <v>1</v>
      </c>
      <c r="AJ21" s="32">
        <v>1</v>
      </c>
      <c r="AK21" s="31">
        <f t="shared" si="4"/>
        <v>1</v>
      </c>
      <c r="AL21" s="82" t="str">
        <f>U21</f>
        <v>≤3</v>
      </c>
      <c r="AM21" s="82" t="s">
        <v>21</v>
      </c>
      <c r="AN21" s="104" t="s">
        <v>626</v>
      </c>
      <c r="AO21" s="38"/>
      <c r="AP21" s="32">
        <f t="shared" si="6"/>
        <v>4</v>
      </c>
      <c r="AQ21" s="32"/>
      <c r="AR21" s="32"/>
      <c r="AS21" s="31" t="str">
        <f t="shared" si="7"/>
        <v xml:space="preserve"> </v>
      </c>
      <c r="AT21" s="82" t="str">
        <f>$AS21</f>
        <v xml:space="preserve"> </v>
      </c>
      <c r="AU21" s="82"/>
      <c r="AV21" s="38"/>
      <c r="AW21" s="38"/>
      <c r="AX21" s="45">
        <f t="shared" si="10"/>
        <v>1</v>
      </c>
      <c r="AY21" s="63">
        <f t="shared" si="8"/>
        <v>1</v>
      </c>
      <c r="AZ21" s="46" t="str">
        <f>$AM21</f>
        <v>EXCELENTE</v>
      </c>
    </row>
    <row r="22" spans="1:52" ht="75" x14ac:dyDescent="0.25">
      <c r="A22" s="11">
        <v>16</v>
      </c>
      <c r="B22" s="86" t="s">
        <v>26</v>
      </c>
      <c r="C22" s="94" t="s">
        <v>130</v>
      </c>
      <c r="D22" s="95" t="s">
        <v>131</v>
      </c>
      <c r="E22" s="89" t="s">
        <v>71</v>
      </c>
      <c r="F22" s="97" t="s">
        <v>167</v>
      </c>
      <c r="G22" s="106" t="s">
        <v>168</v>
      </c>
      <c r="H22" s="87" t="s">
        <v>32</v>
      </c>
      <c r="I22" s="87" t="s">
        <v>134</v>
      </c>
      <c r="J22" s="101">
        <v>1</v>
      </c>
      <c r="K22" s="87" t="s">
        <v>101</v>
      </c>
      <c r="L22" s="97" t="s">
        <v>152</v>
      </c>
      <c r="M22" s="97" t="s">
        <v>169</v>
      </c>
      <c r="N22" s="87" t="s">
        <v>37</v>
      </c>
      <c r="O22" s="97" t="s">
        <v>627</v>
      </c>
      <c r="P22" s="89" t="s">
        <v>39</v>
      </c>
      <c r="Q22" s="89" t="s">
        <v>39</v>
      </c>
      <c r="R22" s="97" t="s">
        <v>170</v>
      </c>
      <c r="S22" s="97" t="s">
        <v>171</v>
      </c>
      <c r="T22" s="107">
        <v>1</v>
      </c>
      <c r="U22" s="107">
        <v>1</v>
      </c>
      <c r="V22" s="17" t="s">
        <v>139</v>
      </c>
      <c r="W22" s="17" t="s">
        <v>139</v>
      </c>
      <c r="X22" s="17" t="s">
        <v>139</v>
      </c>
      <c r="Y22" s="17" t="s">
        <v>141</v>
      </c>
      <c r="Z22" s="31">
        <f t="shared" si="0"/>
        <v>1</v>
      </c>
      <c r="AA22" s="32"/>
      <c r="AB22" s="32"/>
      <c r="AC22" s="31" t="str">
        <f t="shared" si="1"/>
        <v xml:space="preserve"> </v>
      </c>
      <c r="AD22" s="82" t="str">
        <f t="shared" si="2"/>
        <v xml:space="preserve"> </v>
      </c>
      <c r="AE22" s="82"/>
      <c r="AF22" s="38"/>
      <c r="AG22" s="38"/>
      <c r="AH22" s="31">
        <f t="shared" si="3"/>
        <v>1</v>
      </c>
      <c r="AI22" s="32"/>
      <c r="AJ22" s="32"/>
      <c r="AK22" s="31" t="str">
        <f t="shared" si="4"/>
        <v xml:space="preserve"> </v>
      </c>
      <c r="AL22" s="82" t="str">
        <f t="shared" si="5"/>
        <v xml:space="preserve"> </v>
      </c>
      <c r="AM22" s="82"/>
      <c r="AN22" s="38"/>
      <c r="AO22" s="38"/>
      <c r="AP22" s="31">
        <f t="shared" si="6"/>
        <v>1</v>
      </c>
      <c r="AQ22" s="32">
        <v>85</v>
      </c>
      <c r="AR22" s="32">
        <v>85</v>
      </c>
      <c r="AS22" s="31">
        <f t="shared" si="7"/>
        <v>1</v>
      </c>
      <c r="AT22" s="82">
        <f t="shared" ref="AT22:AT28" si="11">U22</f>
        <v>1</v>
      </c>
      <c r="AU22" s="82" t="s">
        <v>21</v>
      </c>
      <c r="AV22" s="38" t="s">
        <v>628</v>
      </c>
      <c r="AW22" s="38"/>
      <c r="AX22" s="45">
        <f t="shared" si="10"/>
        <v>1</v>
      </c>
      <c r="AY22" s="63">
        <f t="shared" si="8"/>
        <v>1</v>
      </c>
      <c r="AZ22" s="46" t="str">
        <f t="shared" si="9"/>
        <v>EXCELENTE</v>
      </c>
    </row>
    <row r="23" spans="1:52" ht="60" x14ac:dyDescent="0.25">
      <c r="A23" s="11">
        <v>17</v>
      </c>
      <c r="B23" s="108" t="s">
        <v>172</v>
      </c>
      <c r="C23" s="94" t="s">
        <v>173</v>
      </c>
      <c r="D23" s="88" t="s">
        <v>174</v>
      </c>
      <c r="E23" s="89" t="s">
        <v>29</v>
      </c>
      <c r="F23" s="109" t="s">
        <v>175</v>
      </c>
      <c r="G23" s="96" t="s">
        <v>176</v>
      </c>
      <c r="H23" s="89" t="s">
        <v>177</v>
      </c>
      <c r="I23" s="87" t="s">
        <v>178</v>
      </c>
      <c r="J23" s="90">
        <v>1</v>
      </c>
      <c r="K23" s="87" t="s">
        <v>179</v>
      </c>
      <c r="L23" s="89" t="s">
        <v>35</v>
      </c>
      <c r="M23" s="86" t="s">
        <v>180</v>
      </c>
      <c r="N23" s="89" t="s">
        <v>37</v>
      </c>
      <c r="O23" s="86" t="s">
        <v>181</v>
      </c>
      <c r="P23" s="89" t="s">
        <v>39</v>
      </c>
      <c r="Q23" s="89" t="s">
        <v>39</v>
      </c>
      <c r="R23" s="91" t="s">
        <v>182</v>
      </c>
      <c r="S23" s="91" t="s">
        <v>183</v>
      </c>
      <c r="T23" s="91" t="s">
        <v>148</v>
      </c>
      <c r="U23" s="100" t="s">
        <v>184</v>
      </c>
      <c r="V23" s="17" t="s">
        <v>173</v>
      </c>
      <c r="W23" s="17" t="s">
        <v>185</v>
      </c>
      <c r="X23" s="17" t="s">
        <v>185</v>
      </c>
      <c r="Y23" s="17" t="s">
        <v>173</v>
      </c>
      <c r="Z23" s="31">
        <f t="shared" si="0"/>
        <v>1</v>
      </c>
      <c r="AA23" s="32">
        <v>44</v>
      </c>
      <c r="AB23" s="32">
        <v>44</v>
      </c>
      <c r="AC23" s="31">
        <f t="shared" si="1"/>
        <v>1</v>
      </c>
      <c r="AD23" s="82" t="str">
        <f>U23</f>
        <v>&gt;=100%</v>
      </c>
      <c r="AE23" s="82" t="s">
        <v>21</v>
      </c>
      <c r="AF23" s="110" t="s">
        <v>629</v>
      </c>
      <c r="AG23" s="38"/>
      <c r="AH23" s="31">
        <f t="shared" si="3"/>
        <v>1</v>
      </c>
      <c r="AI23" s="32">
        <v>52</v>
      </c>
      <c r="AJ23" s="32">
        <v>52</v>
      </c>
      <c r="AK23" s="31">
        <f t="shared" si="4"/>
        <v>1</v>
      </c>
      <c r="AL23" s="82" t="str">
        <f t="shared" ref="AL23:AL28" si="12">U23</f>
        <v>&gt;=100%</v>
      </c>
      <c r="AM23" s="82" t="s">
        <v>21</v>
      </c>
      <c r="AN23" s="111" t="s">
        <v>630</v>
      </c>
      <c r="AO23" s="38"/>
      <c r="AP23" s="31">
        <f t="shared" si="6"/>
        <v>1</v>
      </c>
      <c r="AQ23" s="32">
        <v>41</v>
      </c>
      <c r="AR23" s="32">
        <v>41</v>
      </c>
      <c r="AS23" s="31">
        <f t="shared" si="7"/>
        <v>1</v>
      </c>
      <c r="AT23" s="82" t="str">
        <f t="shared" si="11"/>
        <v>&gt;=100%</v>
      </c>
      <c r="AU23" s="82" t="s">
        <v>21</v>
      </c>
      <c r="AV23" s="110" t="s">
        <v>631</v>
      </c>
      <c r="AW23" s="38"/>
      <c r="AX23" s="45">
        <f t="shared" si="10"/>
        <v>1</v>
      </c>
      <c r="AY23" s="63">
        <f t="shared" si="8"/>
        <v>1</v>
      </c>
      <c r="AZ23" s="46" t="str">
        <f t="shared" si="9"/>
        <v>EXCELENTE</v>
      </c>
    </row>
    <row r="24" spans="1:52" ht="75" x14ac:dyDescent="0.25">
      <c r="A24" s="11">
        <v>18</v>
      </c>
      <c r="B24" s="108" t="s">
        <v>172</v>
      </c>
      <c r="C24" s="94" t="s">
        <v>173</v>
      </c>
      <c r="D24" s="88" t="s">
        <v>174</v>
      </c>
      <c r="E24" s="89" t="s">
        <v>29</v>
      </c>
      <c r="F24" s="109" t="s">
        <v>186</v>
      </c>
      <c r="G24" s="86" t="s">
        <v>187</v>
      </c>
      <c r="H24" s="89" t="s">
        <v>177</v>
      </c>
      <c r="I24" s="87" t="s">
        <v>178</v>
      </c>
      <c r="J24" s="90">
        <v>1</v>
      </c>
      <c r="K24" s="87" t="s">
        <v>179</v>
      </c>
      <c r="L24" s="89" t="s">
        <v>35</v>
      </c>
      <c r="M24" s="86" t="s">
        <v>188</v>
      </c>
      <c r="N24" s="89" t="s">
        <v>37</v>
      </c>
      <c r="O24" s="86" t="s">
        <v>181</v>
      </c>
      <c r="P24" s="89" t="s">
        <v>39</v>
      </c>
      <c r="Q24" s="89" t="s">
        <v>39</v>
      </c>
      <c r="R24" s="91" t="s">
        <v>182</v>
      </c>
      <c r="S24" s="91" t="s">
        <v>183</v>
      </c>
      <c r="T24" s="91" t="s">
        <v>148</v>
      </c>
      <c r="U24" s="100" t="s">
        <v>184</v>
      </c>
      <c r="V24" s="17" t="s">
        <v>173</v>
      </c>
      <c r="W24" s="17" t="s">
        <v>185</v>
      </c>
      <c r="X24" s="17" t="s">
        <v>185</v>
      </c>
      <c r="Y24" s="17" t="s">
        <v>173</v>
      </c>
      <c r="Z24" s="31">
        <f t="shared" si="0"/>
        <v>1</v>
      </c>
      <c r="AA24" s="32">
        <v>20</v>
      </c>
      <c r="AB24" s="32">
        <v>20</v>
      </c>
      <c r="AC24" s="31">
        <f t="shared" si="1"/>
        <v>1</v>
      </c>
      <c r="AD24" s="82" t="str">
        <f>U24</f>
        <v>&gt;=100%</v>
      </c>
      <c r="AE24" s="82" t="s">
        <v>21</v>
      </c>
      <c r="AF24" s="110" t="s">
        <v>632</v>
      </c>
      <c r="AG24" s="38"/>
      <c r="AH24" s="31">
        <f t="shared" si="3"/>
        <v>1</v>
      </c>
      <c r="AI24" s="32">
        <v>14</v>
      </c>
      <c r="AJ24" s="32">
        <v>14</v>
      </c>
      <c r="AK24" s="31">
        <f t="shared" si="4"/>
        <v>1</v>
      </c>
      <c r="AL24" s="82" t="str">
        <f t="shared" si="12"/>
        <v>&gt;=100%</v>
      </c>
      <c r="AM24" s="82" t="s">
        <v>21</v>
      </c>
      <c r="AN24" s="111" t="s">
        <v>557</v>
      </c>
      <c r="AO24" s="38"/>
      <c r="AP24" s="31">
        <f t="shared" si="6"/>
        <v>1</v>
      </c>
      <c r="AQ24" s="32">
        <v>15</v>
      </c>
      <c r="AR24" s="32">
        <v>15</v>
      </c>
      <c r="AS24" s="31">
        <f t="shared" si="7"/>
        <v>1</v>
      </c>
      <c r="AT24" s="82" t="str">
        <f t="shared" si="11"/>
        <v>&gt;=100%</v>
      </c>
      <c r="AU24" s="82" t="s">
        <v>21</v>
      </c>
      <c r="AV24" s="110" t="s">
        <v>633</v>
      </c>
      <c r="AW24" s="38"/>
      <c r="AX24" s="45">
        <f t="shared" si="10"/>
        <v>1</v>
      </c>
      <c r="AY24" s="63">
        <f t="shared" si="8"/>
        <v>1</v>
      </c>
      <c r="AZ24" s="46" t="str">
        <f t="shared" si="9"/>
        <v>EXCELENTE</v>
      </c>
    </row>
    <row r="25" spans="1:52" ht="120" x14ac:dyDescent="0.25">
      <c r="A25" s="11">
        <v>19</v>
      </c>
      <c r="B25" s="108" t="s">
        <v>172</v>
      </c>
      <c r="C25" s="94" t="s">
        <v>173</v>
      </c>
      <c r="D25" s="88" t="s">
        <v>174</v>
      </c>
      <c r="E25" s="89" t="s">
        <v>29</v>
      </c>
      <c r="F25" s="109" t="s">
        <v>189</v>
      </c>
      <c r="G25" s="87" t="s">
        <v>190</v>
      </c>
      <c r="H25" s="89" t="s">
        <v>177</v>
      </c>
      <c r="I25" s="87" t="s">
        <v>178</v>
      </c>
      <c r="J25" s="99">
        <v>0.8</v>
      </c>
      <c r="K25" s="87" t="s">
        <v>179</v>
      </c>
      <c r="L25" s="89" t="s">
        <v>191</v>
      </c>
      <c r="M25" s="109" t="s">
        <v>192</v>
      </c>
      <c r="N25" s="89" t="s">
        <v>37</v>
      </c>
      <c r="O25" s="89" t="s">
        <v>193</v>
      </c>
      <c r="P25" s="89" t="s">
        <v>39</v>
      </c>
      <c r="Q25" s="89" t="s">
        <v>39</v>
      </c>
      <c r="R25" s="91" t="s">
        <v>194</v>
      </c>
      <c r="S25" s="91" t="s">
        <v>195</v>
      </c>
      <c r="T25" s="91" t="s">
        <v>196</v>
      </c>
      <c r="U25" s="100" t="s">
        <v>197</v>
      </c>
      <c r="V25" s="87" t="s">
        <v>198</v>
      </c>
      <c r="W25" s="87" t="s">
        <v>199</v>
      </c>
      <c r="X25" s="87" t="s">
        <v>199</v>
      </c>
      <c r="Y25" s="87" t="s">
        <v>199</v>
      </c>
      <c r="Z25" s="31">
        <f t="shared" si="0"/>
        <v>0.8</v>
      </c>
      <c r="AA25" s="32"/>
      <c r="AB25" s="32"/>
      <c r="AC25" s="31" t="str">
        <f t="shared" si="1"/>
        <v xml:space="preserve"> </v>
      </c>
      <c r="AD25" s="82" t="str">
        <f t="shared" si="2"/>
        <v xml:space="preserve"> </v>
      </c>
      <c r="AE25" s="82"/>
      <c r="AF25" s="110" t="s">
        <v>634</v>
      </c>
      <c r="AG25" s="38"/>
      <c r="AH25" s="31">
        <f t="shared" si="3"/>
        <v>0.8</v>
      </c>
      <c r="AI25" s="32">
        <v>36</v>
      </c>
      <c r="AJ25" s="32">
        <v>37</v>
      </c>
      <c r="AK25" s="31">
        <f t="shared" si="4"/>
        <v>0.97297297297297303</v>
      </c>
      <c r="AL25" s="82" t="str">
        <f t="shared" si="12"/>
        <v>&gt;=80%</v>
      </c>
      <c r="AM25" s="82" t="s">
        <v>21</v>
      </c>
      <c r="AN25" s="112" t="s">
        <v>635</v>
      </c>
      <c r="AO25" s="38"/>
      <c r="AP25" s="31">
        <f t="shared" si="6"/>
        <v>0.8</v>
      </c>
      <c r="AQ25" s="32">
        <v>39</v>
      </c>
      <c r="AR25" s="32">
        <v>45</v>
      </c>
      <c r="AS25" s="31">
        <f t="shared" si="7"/>
        <v>0.8666666666666667</v>
      </c>
      <c r="AT25" s="82" t="str">
        <f t="shared" si="11"/>
        <v>&gt;=80%</v>
      </c>
      <c r="AU25" s="82" t="s">
        <v>21</v>
      </c>
      <c r="AV25" s="110" t="s">
        <v>635</v>
      </c>
      <c r="AW25" s="38"/>
      <c r="AX25" s="45">
        <f t="shared" si="10"/>
        <v>0.91981981981981986</v>
      </c>
      <c r="AY25" s="63">
        <f t="shared" si="8"/>
        <v>0.91981981981981986</v>
      </c>
      <c r="AZ25" s="46" t="str">
        <f t="shared" si="9"/>
        <v>EXCELENTE</v>
      </c>
    </row>
    <row r="26" spans="1:52" ht="90" x14ac:dyDescent="0.25">
      <c r="A26" s="11">
        <v>20</v>
      </c>
      <c r="B26" s="108" t="s">
        <v>200</v>
      </c>
      <c r="C26" s="94" t="s">
        <v>173</v>
      </c>
      <c r="D26" s="88" t="s">
        <v>174</v>
      </c>
      <c r="E26" s="89" t="s">
        <v>29</v>
      </c>
      <c r="F26" s="109" t="s">
        <v>201</v>
      </c>
      <c r="G26" s="86" t="s">
        <v>202</v>
      </c>
      <c r="H26" s="89" t="s">
        <v>177</v>
      </c>
      <c r="I26" s="87" t="s">
        <v>178</v>
      </c>
      <c r="J26" s="90">
        <v>0.85</v>
      </c>
      <c r="K26" s="87" t="s">
        <v>203</v>
      </c>
      <c r="L26" s="89" t="s">
        <v>35</v>
      </c>
      <c r="M26" s="86" t="s">
        <v>204</v>
      </c>
      <c r="N26" s="89" t="s">
        <v>37</v>
      </c>
      <c r="O26" s="86" t="s">
        <v>205</v>
      </c>
      <c r="P26" s="89" t="s">
        <v>39</v>
      </c>
      <c r="Q26" s="89" t="s">
        <v>39</v>
      </c>
      <c r="R26" s="91" t="s">
        <v>206</v>
      </c>
      <c r="S26" s="91" t="s">
        <v>207</v>
      </c>
      <c r="T26" s="91" t="s">
        <v>208</v>
      </c>
      <c r="U26" s="100" t="s">
        <v>209</v>
      </c>
      <c r="V26" s="87" t="s">
        <v>198</v>
      </c>
      <c r="W26" s="87" t="s">
        <v>199</v>
      </c>
      <c r="X26" s="87" t="s">
        <v>199</v>
      </c>
      <c r="Y26" s="87" t="s">
        <v>199</v>
      </c>
      <c r="Z26" s="31">
        <f t="shared" si="0"/>
        <v>0.85</v>
      </c>
      <c r="AA26" s="32">
        <v>4</v>
      </c>
      <c r="AB26" s="32">
        <v>4</v>
      </c>
      <c r="AC26" s="31">
        <f t="shared" si="1"/>
        <v>1</v>
      </c>
      <c r="AD26" s="82" t="str">
        <f>U26</f>
        <v>&gt;=85%</v>
      </c>
      <c r="AE26" s="82" t="s">
        <v>21</v>
      </c>
      <c r="AF26" s="110" t="s">
        <v>636</v>
      </c>
      <c r="AG26" s="38"/>
      <c r="AH26" s="31">
        <f t="shared" si="3"/>
        <v>0.85</v>
      </c>
      <c r="AI26" s="32">
        <v>4</v>
      </c>
      <c r="AJ26" s="32">
        <v>4</v>
      </c>
      <c r="AK26" s="31">
        <f t="shared" si="4"/>
        <v>1</v>
      </c>
      <c r="AL26" s="82" t="str">
        <f t="shared" si="12"/>
        <v>&gt;=85%</v>
      </c>
      <c r="AM26" s="82" t="s">
        <v>21</v>
      </c>
      <c r="AN26" s="111" t="s">
        <v>636</v>
      </c>
      <c r="AO26" s="38"/>
      <c r="AP26" s="31">
        <f t="shared" si="6"/>
        <v>0.85</v>
      </c>
      <c r="AQ26" s="32">
        <v>3</v>
      </c>
      <c r="AR26" s="32">
        <v>3</v>
      </c>
      <c r="AS26" s="31">
        <f t="shared" si="7"/>
        <v>1</v>
      </c>
      <c r="AT26" s="82" t="str">
        <f t="shared" si="11"/>
        <v>&gt;=85%</v>
      </c>
      <c r="AU26" s="82" t="s">
        <v>21</v>
      </c>
      <c r="AV26" s="110" t="s">
        <v>637</v>
      </c>
      <c r="AW26" s="38"/>
      <c r="AX26" s="45">
        <f t="shared" si="10"/>
        <v>1</v>
      </c>
      <c r="AY26" s="63">
        <f t="shared" si="8"/>
        <v>1</v>
      </c>
      <c r="AZ26" s="46" t="str">
        <f t="shared" si="9"/>
        <v>EXCELENTE</v>
      </c>
    </row>
    <row r="27" spans="1:52" ht="150.75" customHeight="1" x14ac:dyDescent="0.25">
      <c r="A27" s="11">
        <v>21</v>
      </c>
      <c r="B27" s="108" t="s">
        <v>200</v>
      </c>
      <c r="C27" s="94" t="s">
        <v>173</v>
      </c>
      <c r="D27" s="88" t="s">
        <v>174</v>
      </c>
      <c r="E27" s="89" t="s">
        <v>29</v>
      </c>
      <c r="F27" s="109" t="s">
        <v>210</v>
      </c>
      <c r="G27" s="86" t="s">
        <v>211</v>
      </c>
      <c r="H27" s="87" t="s">
        <v>177</v>
      </c>
      <c r="I27" s="87" t="s">
        <v>178</v>
      </c>
      <c r="J27" s="90">
        <v>1</v>
      </c>
      <c r="K27" s="87" t="s">
        <v>203</v>
      </c>
      <c r="L27" s="89" t="s">
        <v>35</v>
      </c>
      <c r="M27" s="86" t="s">
        <v>212</v>
      </c>
      <c r="N27" s="89" t="s">
        <v>37</v>
      </c>
      <c r="O27" s="86" t="s">
        <v>213</v>
      </c>
      <c r="P27" s="89" t="s">
        <v>39</v>
      </c>
      <c r="Q27" s="89" t="s">
        <v>39</v>
      </c>
      <c r="R27" s="91" t="s">
        <v>182</v>
      </c>
      <c r="S27" s="91" t="s">
        <v>183</v>
      </c>
      <c r="T27" s="91" t="s">
        <v>148</v>
      </c>
      <c r="U27" s="100" t="s">
        <v>184</v>
      </c>
      <c r="V27" s="87" t="s">
        <v>173</v>
      </c>
      <c r="W27" s="87" t="s">
        <v>214</v>
      </c>
      <c r="X27" s="87" t="s">
        <v>214</v>
      </c>
      <c r="Y27" s="87" t="s">
        <v>214</v>
      </c>
      <c r="Z27" s="31">
        <f t="shared" si="0"/>
        <v>1</v>
      </c>
      <c r="AA27" s="32">
        <v>19</v>
      </c>
      <c r="AB27" s="32">
        <v>19</v>
      </c>
      <c r="AC27" s="31">
        <f t="shared" si="1"/>
        <v>1</v>
      </c>
      <c r="AD27" s="82" t="str">
        <f>U27</f>
        <v>&gt;=100%</v>
      </c>
      <c r="AE27" s="82" t="s">
        <v>21</v>
      </c>
      <c r="AF27" s="110" t="s">
        <v>638</v>
      </c>
      <c r="AG27" s="38"/>
      <c r="AH27" s="31">
        <f t="shared" si="3"/>
        <v>1</v>
      </c>
      <c r="AI27" s="32">
        <v>19</v>
      </c>
      <c r="AJ27" s="32">
        <v>19</v>
      </c>
      <c r="AK27" s="31">
        <f t="shared" si="4"/>
        <v>1</v>
      </c>
      <c r="AL27" s="82" t="str">
        <f t="shared" si="12"/>
        <v>&gt;=100%</v>
      </c>
      <c r="AM27" s="82" t="s">
        <v>21</v>
      </c>
      <c r="AN27" s="111" t="s">
        <v>638</v>
      </c>
      <c r="AO27" s="38"/>
      <c r="AP27" s="31">
        <f t="shared" si="6"/>
        <v>1</v>
      </c>
      <c r="AQ27" s="32">
        <v>23</v>
      </c>
      <c r="AR27" s="32">
        <v>23</v>
      </c>
      <c r="AS27" s="31">
        <f t="shared" si="7"/>
        <v>1</v>
      </c>
      <c r="AT27" s="82" t="str">
        <f t="shared" si="11"/>
        <v>&gt;=100%</v>
      </c>
      <c r="AU27" s="82" t="s">
        <v>21</v>
      </c>
      <c r="AV27" s="110" t="s">
        <v>639</v>
      </c>
      <c r="AW27" s="38"/>
      <c r="AX27" s="45">
        <f t="shared" si="10"/>
        <v>1</v>
      </c>
      <c r="AY27" s="63">
        <f t="shared" si="8"/>
        <v>1</v>
      </c>
      <c r="AZ27" s="46" t="str">
        <f t="shared" si="9"/>
        <v>EXCELENTE</v>
      </c>
    </row>
    <row r="28" spans="1:52" ht="135" x14ac:dyDescent="0.25">
      <c r="A28" s="11">
        <v>22</v>
      </c>
      <c r="B28" s="108" t="s">
        <v>200</v>
      </c>
      <c r="C28" s="94" t="s">
        <v>173</v>
      </c>
      <c r="D28" s="88" t="s">
        <v>174</v>
      </c>
      <c r="E28" s="89" t="s">
        <v>29</v>
      </c>
      <c r="F28" s="109" t="s">
        <v>215</v>
      </c>
      <c r="G28" s="86" t="s">
        <v>216</v>
      </c>
      <c r="H28" s="87" t="s">
        <v>177</v>
      </c>
      <c r="I28" s="87" t="s">
        <v>178</v>
      </c>
      <c r="J28" s="90">
        <v>0.8</v>
      </c>
      <c r="K28" s="87" t="s">
        <v>203</v>
      </c>
      <c r="L28" s="89" t="s">
        <v>35</v>
      </c>
      <c r="M28" s="86" t="s">
        <v>217</v>
      </c>
      <c r="N28" s="87" t="s">
        <v>37</v>
      </c>
      <c r="O28" s="86" t="s">
        <v>218</v>
      </c>
      <c r="P28" s="89" t="s">
        <v>39</v>
      </c>
      <c r="Q28" s="89" t="s">
        <v>39</v>
      </c>
      <c r="R28" s="91" t="s">
        <v>194</v>
      </c>
      <c r="S28" s="91" t="s">
        <v>195</v>
      </c>
      <c r="T28" s="91" t="s">
        <v>196</v>
      </c>
      <c r="U28" s="100" t="s">
        <v>197</v>
      </c>
      <c r="V28" s="87" t="s">
        <v>173</v>
      </c>
      <c r="W28" s="87" t="s">
        <v>214</v>
      </c>
      <c r="X28" s="87" t="s">
        <v>214</v>
      </c>
      <c r="Y28" s="87" t="s">
        <v>214</v>
      </c>
      <c r="Z28" s="31">
        <f t="shared" si="0"/>
        <v>0.8</v>
      </c>
      <c r="AA28" s="32">
        <v>2511</v>
      </c>
      <c r="AB28" s="32">
        <v>2571</v>
      </c>
      <c r="AC28" s="31">
        <f t="shared" si="1"/>
        <v>0.97666277712952154</v>
      </c>
      <c r="AD28" s="82" t="str">
        <f>U28</f>
        <v>&gt;=80%</v>
      </c>
      <c r="AE28" s="82" t="s">
        <v>21</v>
      </c>
      <c r="AF28" s="110" t="s">
        <v>640</v>
      </c>
      <c r="AG28" s="38"/>
      <c r="AH28" s="31">
        <f t="shared" si="3"/>
        <v>0.8</v>
      </c>
      <c r="AI28" s="32">
        <v>1396</v>
      </c>
      <c r="AJ28" s="32">
        <v>1475</v>
      </c>
      <c r="AK28" s="31">
        <f t="shared" si="4"/>
        <v>0.94644067796610165</v>
      </c>
      <c r="AL28" s="82" t="str">
        <f t="shared" si="12"/>
        <v>&gt;=80%</v>
      </c>
      <c r="AM28" s="82" t="s">
        <v>21</v>
      </c>
      <c r="AN28" s="111" t="s">
        <v>640</v>
      </c>
      <c r="AO28" s="38"/>
      <c r="AP28" s="31">
        <f t="shared" si="6"/>
        <v>0.8</v>
      </c>
      <c r="AQ28" s="32">
        <v>2326</v>
      </c>
      <c r="AR28" s="32">
        <v>2537</v>
      </c>
      <c r="AS28" s="31">
        <f t="shared" si="7"/>
        <v>0.91683090264091449</v>
      </c>
      <c r="AT28" s="82" t="str">
        <f t="shared" si="11"/>
        <v>&gt;=80%</v>
      </c>
      <c r="AU28" s="82" t="s">
        <v>21</v>
      </c>
      <c r="AV28" s="110" t="s">
        <v>640</v>
      </c>
      <c r="AW28" s="38"/>
      <c r="AX28" s="45">
        <f t="shared" si="10"/>
        <v>0.94664478591217927</v>
      </c>
      <c r="AY28" s="63">
        <f t="shared" si="8"/>
        <v>0.94664478591217927</v>
      </c>
      <c r="AZ28" s="46" t="str">
        <f t="shared" si="9"/>
        <v>EXCELENTE</v>
      </c>
    </row>
    <row r="29" spans="1:52" ht="75" x14ac:dyDescent="0.25">
      <c r="A29" s="11">
        <v>23</v>
      </c>
      <c r="B29" s="108" t="s">
        <v>172</v>
      </c>
      <c r="C29" s="87" t="s">
        <v>198</v>
      </c>
      <c r="D29" s="88" t="s">
        <v>174</v>
      </c>
      <c r="E29" s="89" t="s">
        <v>29</v>
      </c>
      <c r="F29" s="86" t="s">
        <v>219</v>
      </c>
      <c r="G29" s="86" t="s">
        <v>220</v>
      </c>
      <c r="H29" s="89" t="s">
        <v>52</v>
      </c>
      <c r="I29" s="87" t="s">
        <v>178</v>
      </c>
      <c r="J29" s="90">
        <v>1</v>
      </c>
      <c r="K29" s="87" t="s">
        <v>203</v>
      </c>
      <c r="L29" s="89" t="s">
        <v>35</v>
      </c>
      <c r="M29" s="86" t="s">
        <v>221</v>
      </c>
      <c r="N29" s="89" t="s">
        <v>37</v>
      </c>
      <c r="O29" s="86" t="s">
        <v>222</v>
      </c>
      <c r="P29" s="89" t="s">
        <v>74</v>
      </c>
      <c r="Q29" s="89" t="s">
        <v>74</v>
      </c>
      <c r="R29" s="91" t="s">
        <v>182</v>
      </c>
      <c r="S29" s="91" t="s">
        <v>183</v>
      </c>
      <c r="T29" s="91" t="s">
        <v>148</v>
      </c>
      <c r="U29" s="100" t="s">
        <v>184</v>
      </c>
      <c r="V29" s="87" t="s">
        <v>198</v>
      </c>
      <c r="W29" s="87" t="s">
        <v>199</v>
      </c>
      <c r="X29" s="87" t="s">
        <v>199</v>
      </c>
      <c r="Y29" s="87" t="s">
        <v>199</v>
      </c>
      <c r="Z29" s="31">
        <f t="shared" si="0"/>
        <v>1</v>
      </c>
      <c r="AA29" s="32" t="s">
        <v>723</v>
      </c>
      <c r="AB29" s="32" t="s">
        <v>723</v>
      </c>
      <c r="AC29" s="31" t="s">
        <v>723</v>
      </c>
      <c r="AD29" s="82" t="str">
        <f t="shared" si="2"/>
        <v>NA</v>
      </c>
      <c r="AE29" s="82" t="s">
        <v>723</v>
      </c>
      <c r="AF29" s="38" t="s">
        <v>723</v>
      </c>
      <c r="AG29" s="38" t="s">
        <v>723</v>
      </c>
      <c r="AH29" s="31">
        <f t="shared" si="3"/>
        <v>1</v>
      </c>
      <c r="AI29" s="32" t="s">
        <v>723</v>
      </c>
      <c r="AJ29" s="32" t="s">
        <v>723</v>
      </c>
      <c r="AK29" s="31" t="s">
        <v>723</v>
      </c>
      <c r="AL29" s="82" t="str">
        <f t="shared" si="5"/>
        <v>NA</v>
      </c>
      <c r="AM29" s="82" t="s">
        <v>723</v>
      </c>
      <c r="AN29" s="38" t="s">
        <v>723</v>
      </c>
      <c r="AO29" s="38" t="s">
        <v>723</v>
      </c>
      <c r="AP29" s="31">
        <f t="shared" si="6"/>
        <v>1</v>
      </c>
      <c r="AQ29" s="32" t="s">
        <v>723</v>
      </c>
      <c r="AR29" s="32" t="s">
        <v>723</v>
      </c>
      <c r="AS29" s="31" t="s">
        <v>723</v>
      </c>
      <c r="AT29" s="82" t="str">
        <f>$AS29</f>
        <v>NA</v>
      </c>
      <c r="AU29" s="82" t="s">
        <v>723</v>
      </c>
      <c r="AV29" s="38" t="s">
        <v>723</v>
      </c>
      <c r="AW29" s="38" t="s">
        <v>723</v>
      </c>
      <c r="AX29" s="45" t="str">
        <f t="shared" si="10"/>
        <v>0</v>
      </c>
      <c r="AY29" s="63" t="str">
        <f t="shared" si="8"/>
        <v>0</v>
      </c>
      <c r="AZ29" s="46" t="str">
        <f t="shared" si="9"/>
        <v>NA</v>
      </c>
    </row>
    <row r="30" spans="1:52" ht="90" x14ac:dyDescent="0.25">
      <c r="A30" s="11">
        <v>24</v>
      </c>
      <c r="B30" s="108" t="s">
        <v>200</v>
      </c>
      <c r="C30" s="87" t="s">
        <v>198</v>
      </c>
      <c r="D30" s="88" t="s">
        <v>174</v>
      </c>
      <c r="E30" s="89" t="s">
        <v>29</v>
      </c>
      <c r="F30" s="86" t="s">
        <v>223</v>
      </c>
      <c r="G30" s="86" t="s">
        <v>224</v>
      </c>
      <c r="H30" s="86" t="s">
        <v>52</v>
      </c>
      <c r="I30" s="87" t="s">
        <v>178</v>
      </c>
      <c r="J30" s="90">
        <v>1</v>
      </c>
      <c r="K30" s="87" t="s">
        <v>203</v>
      </c>
      <c r="L30" s="89" t="s">
        <v>35</v>
      </c>
      <c r="M30" s="86" t="s">
        <v>225</v>
      </c>
      <c r="N30" s="89" t="s">
        <v>37</v>
      </c>
      <c r="O30" s="86" t="s">
        <v>226</v>
      </c>
      <c r="P30" s="89" t="s">
        <v>74</v>
      </c>
      <c r="Q30" s="89" t="s">
        <v>74</v>
      </c>
      <c r="R30" s="91" t="s">
        <v>182</v>
      </c>
      <c r="S30" s="91" t="s">
        <v>183</v>
      </c>
      <c r="T30" s="91" t="s">
        <v>148</v>
      </c>
      <c r="U30" s="100" t="s">
        <v>184</v>
      </c>
      <c r="V30" s="87" t="s">
        <v>198</v>
      </c>
      <c r="W30" s="87" t="s">
        <v>199</v>
      </c>
      <c r="X30" s="87" t="s">
        <v>199</v>
      </c>
      <c r="Y30" s="87" t="s">
        <v>199</v>
      </c>
      <c r="Z30" s="31">
        <f t="shared" si="0"/>
        <v>1</v>
      </c>
      <c r="AA30" s="32" t="s">
        <v>723</v>
      </c>
      <c r="AB30" s="32" t="s">
        <v>723</v>
      </c>
      <c r="AC30" s="31" t="s">
        <v>723</v>
      </c>
      <c r="AD30" s="82" t="str">
        <f t="shared" si="2"/>
        <v>NA</v>
      </c>
      <c r="AE30" s="82" t="s">
        <v>723</v>
      </c>
      <c r="AF30" s="38" t="s">
        <v>723</v>
      </c>
      <c r="AG30" s="38" t="s">
        <v>723</v>
      </c>
      <c r="AH30" s="31">
        <f t="shared" si="3"/>
        <v>1</v>
      </c>
      <c r="AI30" s="32" t="s">
        <v>723</v>
      </c>
      <c r="AJ30" s="32" t="s">
        <v>723</v>
      </c>
      <c r="AK30" s="31" t="s">
        <v>723</v>
      </c>
      <c r="AL30" s="82" t="str">
        <f t="shared" si="5"/>
        <v>NA</v>
      </c>
      <c r="AM30" s="82" t="s">
        <v>723</v>
      </c>
      <c r="AN30" s="38" t="s">
        <v>723</v>
      </c>
      <c r="AO30" s="38" t="s">
        <v>723</v>
      </c>
      <c r="AP30" s="31">
        <f t="shared" si="6"/>
        <v>1</v>
      </c>
      <c r="AQ30" s="32" t="s">
        <v>723</v>
      </c>
      <c r="AR30" s="32" t="s">
        <v>723</v>
      </c>
      <c r="AS30" s="31" t="s">
        <v>723</v>
      </c>
      <c r="AT30" s="82" t="str">
        <f>$AS30</f>
        <v>NA</v>
      </c>
      <c r="AU30" s="82" t="s">
        <v>723</v>
      </c>
      <c r="AV30" s="38" t="s">
        <v>723</v>
      </c>
      <c r="AW30" s="38" t="s">
        <v>723</v>
      </c>
      <c r="AX30" s="45" t="str">
        <f t="shared" si="10"/>
        <v>0</v>
      </c>
      <c r="AY30" s="63" t="str">
        <f t="shared" si="8"/>
        <v>0</v>
      </c>
      <c r="AZ30" s="46" t="str">
        <f t="shared" si="9"/>
        <v>NA</v>
      </c>
    </row>
    <row r="31" spans="1:52" ht="176.25" customHeight="1" x14ac:dyDescent="0.25">
      <c r="A31" s="11">
        <v>25</v>
      </c>
      <c r="B31" s="108" t="s">
        <v>172</v>
      </c>
      <c r="C31" s="94" t="s">
        <v>173</v>
      </c>
      <c r="D31" s="88" t="s">
        <v>174</v>
      </c>
      <c r="E31" s="89" t="s">
        <v>29</v>
      </c>
      <c r="F31" s="86" t="s">
        <v>227</v>
      </c>
      <c r="G31" s="86" t="s">
        <v>228</v>
      </c>
      <c r="H31" s="87" t="s">
        <v>177</v>
      </c>
      <c r="I31" s="87" t="s">
        <v>178</v>
      </c>
      <c r="J31" s="90">
        <v>1</v>
      </c>
      <c r="K31" s="87" t="s">
        <v>203</v>
      </c>
      <c r="L31" s="89" t="s">
        <v>35</v>
      </c>
      <c r="M31" s="86" t="s">
        <v>229</v>
      </c>
      <c r="N31" s="89" t="s">
        <v>37</v>
      </c>
      <c r="O31" s="87" t="s">
        <v>230</v>
      </c>
      <c r="P31" s="89" t="s">
        <v>39</v>
      </c>
      <c r="Q31" s="89" t="s">
        <v>39</v>
      </c>
      <c r="R31" s="91" t="s">
        <v>182</v>
      </c>
      <c r="S31" s="91" t="s">
        <v>183</v>
      </c>
      <c r="T31" s="91" t="s">
        <v>148</v>
      </c>
      <c r="U31" s="100" t="s">
        <v>184</v>
      </c>
      <c r="V31" s="87" t="s">
        <v>198</v>
      </c>
      <c r="W31" s="87" t="s">
        <v>199</v>
      </c>
      <c r="X31" s="87" t="s">
        <v>199</v>
      </c>
      <c r="Y31" s="87" t="s">
        <v>199</v>
      </c>
      <c r="Z31" s="31">
        <f t="shared" si="0"/>
        <v>1</v>
      </c>
      <c r="AA31" s="32">
        <v>53</v>
      </c>
      <c r="AB31" s="32">
        <v>53</v>
      </c>
      <c r="AC31" s="31">
        <f t="shared" si="1"/>
        <v>1</v>
      </c>
      <c r="AD31" s="82" t="str">
        <f>U31</f>
        <v>&gt;=100%</v>
      </c>
      <c r="AE31" s="82" t="s">
        <v>21</v>
      </c>
      <c r="AF31" s="110" t="s">
        <v>641</v>
      </c>
      <c r="AG31" s="38"/>
      <c r="AH31" s="31">
        <f t="shared" si="3"/>
        <v>1</v>
      </c>
      <c r="AI31" s="32">
        <v>63</v>
      </c>
      <c r="AJ31" s="32">
        <v>63</v>
      </c>
      <c r="AK31" s="31">
        <f t="shared" si="4"/>
        <v>1</v>
      </c>
      <c r="AL31" s="82" t="str">
        <f>U31</f>
        <v>&gt;=100%</v>
      </c>
      <c r="AM31" s="82" t="s">
        <v>21</v>
      </c>
      <c r="AN31" s="111" t="s">
        <v>641</v>
      </c>
      <c r="AO31" s="38"/>
      <c r="AP31" s="31">
        <f t="shared" si="6"/>
        <v>1</v>
      </c>
      <c r="AQ31" s="32">
        <v>120</v>
      </c>
      <c r="AR31" s="32">
        <v>120</v>
      </c>
      <c r="AS31" s="31">
        <f t="shared" si="7"/>
        <v>1</v>
      </c>
      <c r="AT31" s="82" t="str">
        <f>U31</f>
        <v>&gt;=100%</v>
      </c>
      <c r="AU31" s="82" t="s">
        <v>21</v>
      </c>
      <c r="AV31" s="110" t="s">
        <v>641</v>
      </c>
      <c r="AW31" s="38"/>
      <c r="AX31" s="45">
        <f t="shared" si="10"/>
        <v>1</v>
      </c>
      <c r="AY31" s="63">
        <f t="shared" si="8"/>
        <v>1</v>
      </c>
      <c r="AZ31" s="46" t="str">
        <f t="shared" si="9"/>
        <v>EXCELENTE</v>
      </c>
    </row>
    <row r="32" spans="1:52" ht="63.75" customHeight="1" x14ac:dyDescent="0.25">
      <c r="A32" s="11">
        <v>26</v>
      </c>
      <c r="B32" s="86" t="s">
        <v>26</v>
      </c>
      <c r="C32" s="94" t="s">
        <v>231</v>
      </c>
      <c r="D32" s="88" t="s">
        <v>232</v>
      </c>
      <c r="E32" s="89" t="s">
        <v>29</v>
      </c>
      <c r="F32" s="87" t="s">
        <v>233</v>
      </c>
      <c r="G32" s="17" t="s">
        <v>234</v>
      </c>
      <c r="H32" s="19" t="s">
        <v>32</v>
      </c>
      <c r="I32" s="17" t="s">
        <v>235</v>
      </c>
      <c r="J32" s="90">
        <v>1</v>
      </c>
      <c r="K32" s="17" t="s">
        <v>236</v>
      </c>
      <c r="L32" s="19" t="s">
        <v>35</v>
      </c>
      <c r="M32" s="17" t="s">
        <v>237</v>
      </c>
      <c r="N32" s="19" t="s">
        <v>37</v>
      </c>
      <c r="O32" s="17" t="s">
        <v>238</v>
      </c>
      <c r="P32" s="19" t="s">
        <v>39</v>
      </c>
      <c r="Q32" s="19" t="s">
        <v>239</v>
      </c>
      <c r="R32" s="91" t="s">
        <v>240</v>
      </c>
      <c r="S32" s="91" t="s">
        <v>241</v>
      </c>
      <c r="T32" s="91" t="s">
        <v>242</v>
      </c>
      <c r="U32" s="91" t="s">
        <v>243</v>
      </c>
      <c r="V32" s="17" t="s">
        <v>244</v>
      </c>
      <c r="W32" s="87" t="s">
        <v>245</v>
      </c>
      <c r="X32" s="17" t="s">
        <v>246</v>
      </c>
      <c r="Y32" s="17" t="s">
        <v>247</v>
      </c>
      <c r="Z32" s="31">
        <f t="shared" si="0"/>
        <v>1</v>
      </c>
      <c r="AA32" s="32"/>
      <c r="AB32" s="32"/>
      <c r="AC32" s="31" t="str">
        <f t="shared" si="1"/>
        <v xml:space="preserve"> </v>
      </c>
      <c r="AD32" s="82" t="str">
        <f t="shared" si="2"/>
        <v xml:space="preserve"> </v>
      </c>
      <c r="AE32" s="82"/>
      <c r="AF32" s="38"/>
      <c r="AG32" s="38"/>
      <c r="AH32" s="31">
        <f t="shared" si="3"/>
        <v>1</v>
      </c>
      <c r="AI32" s="32"/>
      <c r="AJ32" s="32"/>
      <c r="AK32" s="31" t="str">
        <f t="shared" si="4"/>
        <v xml:space="preserve"> </v>
      </c>
      <c r="AL32" s="82" t="str">
        <f t="shared" si="5"/>
        <v xml:space="preserve"> </v>
      </c>
      <c r="AM32" s="82"/>
      <c r="AN32" s="38"/>
      <c r="AO32" s="38"/>
      <c r="AP32" s="31">
        <f t="shared" si="6"/>
        <v>1</v>
      </c>
      <c r="AQ32" s="32">
        <v>0</v>
      </c>
      <c r="AR32" s="32">
        <v>3</v>
      </c>
      <c r="AS32" s="31">
        <f t="shared" si="7"/>
        <v>0</v>
      </c>
      <c r="AT32" s="82" t="str">
        <f>R32</f>
        <v xml:space="preserve"> &lt;=55%</v>
      </c>
      <c r="AU32" s="82" t="s">
        <v>18</v>
      </c>
      <c r="AV32" s="38" t="s">
        <v>642</v>
      </c>
      <c r="AW32" s="35" t="s">
        <v>643</v>
      </c>
      <c r="AX32" s="45">
        <f t="shared" si="10"/>
        <v>0</v>
      </c>
      <c r="AY32" s="63">
        <f t="shared" si="8"/>
        <v>0</v>
      </c>
      <c r="AZ32" s="46" t="str">
        <f t="shared" si="9"/>
        <v>MALO</v>
      </c>
    </row>
    <row r="33" spans="1:52" ht="63.75" customHeight="1" x14ac:dyDescent="0.25">
      <c r="A33" s="11">
        <v>27</v>
      </c>
      <c r="B33" s="87" t="s">
        <v>248</v>
      </c>
      <c r="C33" s="94" t="s">
        <v>231</v>
      </c>
      <c r="D33" s="88" t="s">
        <v>232</v>
      </c>
      <c r="E33" s="89" t="s">
        <v>29</v>
      </c>
      <c r="F33" s="87" t="s">
        <v>249</v>
      </c>
      <c r="G33" s="17" t="s">
        <v>250</v>
      </c>
      <c r="H33" s="19" t="s">
        <v>52</v>
      </c>
      <c r="I33" s="17" t="s">
        <v>251</v>
      </c>
      <c r="J33" s="90">
        <v>0.65</v>
      </c>
      <c r="K33" s="17" t="s">
        <v>252</v>
      </c>
      <c r="L33" s="17" t="s">
        <v>66</v>
      </c>
      <c r="M33" s="17" t="s">
        <v>253</v>
      </c>
      <c r="N33" s="19" t="s">
        <v>37</v>
      </c>
      <c r="O33" s="17" t="s">
        <v>254</v>
      </c>
      <c r="P33" s="19" t="s">
        <v>255</v>
      </c>
      <c r="Q33" s="19" t="s">
        <v>39</v>
      </c>
      <c r="R33" s="91" t="s">
        <v>644</v>
      </c>
      <c r="S33" s="91" t="s">
        <v>256</v>
      </c>
      <c r="T33" s="91" t="s">
        <v>257</v>
      </c>
      <c r="U33" s="91" t="s">
        <v>258</v>
      </c>
      <c r="V33" s="17" t="s">
        <v>259</v>
      </c>
      <c r="W33" s="17" t="s">
        <v>260</v>
      </c>
      <c r="X33" s="17" t="s">
        <v>246</v>
      </c>
      <c r="Y33" s="17" t="s">
        <v>247</v>
      </c>
      <c r="Z33" s="31">
        <f t="shared" si="0"/>
        <v>0.65</v>
      </c>
      <c r="AA33" s="32" t="s">
        <v>723</v>
      </c>
      <c r="AB33" s="32" t="s">
        <v>723</v>
      </c>
      <c r="AC33" s="31" t="s">
        <v>723</v>
      </c>
      <c r="AD33" s="82" t="s">
        <v>723</v>
      </c>
      <c r="AE33" s="82" t="s">
        <v>723</v>
      </c>
      <c r="AF33" s="38" t="s">
        <v>723</v>
      </c>
      <c r="AG33" s="38" t="s">
        <v>723</v>
      </c>
      <c r="AH33" s="31">
        <f t="shared" si="3"/>
        <v>0.65</v>
      </c>
      <c r="AI33" s="32" t="s">
        <v>723</v>
      </c>
      <c r="AJ33" s="32" t="s">
        <v>723</v>
      </c>
      <c r="AK33" s="31" t="s">
        <v>723</v>
      </c>
      <c r="AL33" s="82" t="str">
        <f t="shared" si="5"/>
        <v>NA</v>
      </c>
      <c r="AM33" s="82" t="s">
        <v>723</v>
      </c>
      <c r="AN33" s="38" t="s">
        <v>723</v>
      </c>
      <c r="AO33" s="38" t="s">
        <v>723</v>
      </c>
      <c r="AP33" s="31">
        <f t="shared" si="6"/>
        <v>0.65</v>
      </c>
      <c r="AQ33" s="32" t="s">
        <v>723</v>
      </c>
      <c r="AR33" s="32" t="s">
        <v>723</v>
      </c>
      <c r="AS33" s="31" t="s">
        <v>723</v>
      </c>
      <c r="AT33" s="82" t="str">
        <f>$AS33</f>
        <v>NA</v>
      </c>
      <c r="AU33" s="82" t="s">
        <v>723</v>
      </c>
      <c r="AV33" s="38" t="s">
        <v>723</v>
      </c>
      <c r="AW33" s="38" t="s">
        <v>723</v>
      </c>
      <c r="AX33" s="45" t="str">
        <f t="shared" si="10"/>
        <v>0</v>
      </c>
      <c r="AY33" s="63" t="str">
        <f t="shared" si="8"/>
        <v>0</v>
      </c>
      <c r="AZ33" s="46" t="str">
        <f t="shared" si="9"/>
        <v>NA</v>
      </c>
    </row>
    <row r="34" spans="1:52" ht="63.75" customHeight="1" x14ac:dyDescent="0.25">
      <c r="A34" s="11">
        <v>28</v>
      </c>
      <c r="B34" s="87" t="s">
        <v>248</v>
      </c>
      <c r="C34" s="94" t="s">
        <v>231</v>
      </c>
      <c r="D34" s="88" t="s">
        <v>232</v>
      </c>
      <c r="E34" s="89" t="s">
        <v>71</v>
      </c>
      <c r="F34" s="87" t="s">
        <v>261</v>
      </c>
      <c r="G34" s="17" t="s">
        <v>262</v>
      </c>
      <c r="H34" s="19" t="s">
        <v>39</v>
      </c>
      <c r="I34" s="17" t="s">
        <v>251</v>
      </c>
      <c r="J34" s="113">
        <v>0.35416666666666669</v>
      </c>
      <c r="K34" s="113" t="s">
        <v>263</v>
      </c>
      <c r="L34" s="17" t="s">
        <v>66</v>
      </c>
      <c r="M34" s="17" t="s">
        <v>264</v>
      </c>
      <c r="N34" s="19" t="s">
        <v>265</v>
      </c>
      <c r="O34" s="17" t="s">
        <v>266</v>
      </c>
      <c r="P34" s="19" t="s">
        <v>267</v>
      </c>
      <c r="Q34" s="19" t="s">
        <v>39</v>
      </c>
      <c r="R34" s="91" t="s">
        <v>268</v>
      </c>
      <c r="S34" s="91" t="s">
        <v>269</v>
      </c>
      <c r="T34" s="91" t="s">
        <v>270</v>
      </c>
      <c r="U34" s="100" t="s">
        <v>271</v>
      </c>
      <c r="V34" s="17" t="s">
        <v>272</v>
      </c>
      <c r="W34" s="17" t="s">
        <v>273</v>
      </c>
      <c r="X34" s="17" t="s">
        <v>246</v>
      </c>
      <c r="Y34" s="17" t="s">
        <v>247</v>
      </c>
      <c r="Z34" s="113">
        <f t="shared" si="0"/>
        <v>0.35416666666666669</v>
      </c>
      <c r="AA34" s="113"/>
      <c r="AB34" s="113"/>
      <c r="AC34" s="31" t="str">
        <f t="shared" si="1"/>
        <v xml:space="preserve"> </v>
      </c>
      <c r="AD34" s="82" t="str">
        <f>R34</f>
        <v xml:space="preserve"> &gt; 9:10</v>
      </c>
      <c r="AE34" s="82" t="s">
        <v>18</v>
      </c>
      <c r="AF34" s="38" t="s">
        <v>645</v>
      </c>
      <c r="AG34" s="35" t="s">
        <v>646</v>
      </c>
      <c r="AH34" s="31">
        <f t="shared" si="3"/>
        <v>0.35416666666666669</v>
      </c>
      <c r="AI34" s="32"/>
      <c r="AJ34" s="32"/>
      <c r="AK34" s="31" t="str">
        <f t="shared" si="4"/>
        <v xml:space="preserve"> </v>
      </c>
      <c r="AL34" s="82" t="str">
        <f>R34</f>
        <v xml:space="preserve"> &gt; 9:10</v>
      </c>
      <c r="AM34" s="82" t="s">
        <v>18</v>
      </c>
      <c r="AN34" s="38" t="s">
        <v>647</v>
      </c>
      <c r="AO34" s="35" t="s">
        <v>646</v>
      </c>
      <c r="AP34" s="31">
        <f t="shared" si="6"/>
        <v>0.35416666666666669</v>
      </c>
      <c r="AQ34" s="32"/>
      <c r="AR34" s="32"/>
      <c r="AS34" s="31" t="str">
        <f t="shared" si="7"/>
        <v xml:space="preserve"> </v>
      </c>
      <c r="AT34" s="82" t="str">
        <f>R34</f>
        <v xml:space="preserve"> &gt; 9:10</v>
      </c>
      <c r="AU34" s="82" t="s">
        <v>18</v>
      </c>
      <c r="AV34" s="38" t="s">
        <v>648</v>
      </c>
      <c r="AW34" s="35" t="s">
        <v>646</v>
      </c>
      <c r="AX34" s="45" t="str">
        <f t="shared" si="10"/>
        <v>0</v>
      </c>
      <c r="AY34" s="63" t="str">
        <f t="shared" si="8"/>
        <v>0</v>
      </c>
      <c r="AZ34" s="46" t="str">
        <f t="shared" si="9"/>
        <v>MALO</v>
      </c>
    </row>
    <row r="35" spans="1:52" ht="135" customHeight="1" x14ac:dyDescent="0.25">
      <c r="A35" s="11">
        <v>29</v>
      </c>
      <c r="B35" s="87" t="s">
        <v>248</v>
      </c>
      <c r="C35" s="94" t="s">
        <v>231</v>
      </c>
      <c r="D35" s="88" t="s">
        <v>232</v>
      </c>
      <c r="E35" s="89" t="s">
        <v>29</v>
      </c>
      <c r="F35" s="87" t="s">
        <v>274</v>
      </c>
      <c r="G35" s="17" t="s">
        <v>275</v>
      </c>
      <c r="H35" s="19" t="s">
        <v>39</v>
      </c>
      <c r="I35" s="17" t="s">
        <v>251</v>
      </c>
      <c r="J35" s="90">
        <v>1</v>
      </c>
      <c r="K35" s="17" t="s">
        <v>276</v>
      </c>
      <c r="L35" s="17" t="s">
        <v>35</v>
      </c>
      <c r="M35" s="17" t="s">
        <v>277</v>
      </c>
      <c r="N35" s="17" t="s">
        <v>37</v>
      </c>
      <c r="O35" s="17" t="s">
        <v>266</v>
      </c>
      <c r="P35" s="19" t="s">
        <v>267</v>
      </c>
      <c r="Q35" s="19" t="s">
        <v>39</v>
      </c>
      <c r="R35" s="91" t="s">
        <v>278</v>
      </c>
      <c r="S35" s="91" t="s">
        <v>279</v>
      </c>
      <c r="T35" s="91" t="s">
        <v>280</v>
      </c>
      <c r="U35" s="91" t="s">
        <v>243</v>
      </c>
      <c r="V35" s="17" t="s">
        <v>272</v>
      </c>
      <c r="W35" s="17" t="s">
        <v>273</v>
      </c>
      <c r="X35" s="17" t="s">
        <v>246</v>
      </c>
      <c r="Y35" s="17" t="s">
        <v>247</v>
      </c>
      <c r="Z35" s="31">
        <f t="shared" si="0"/>
        <v>1</v>
      </c>
      <c r="AA35" s="32">
        <v>2755</v>
      </c>
      <c r="AB35" s="32">
        <v>2755</v>
      </c>
      <c r="AC35" s="31">
        <f t="shared" si="1"/>
        <v>1</v>
      </c>
      <c r="AD35" s="82" t="str">
        <f>U35</f>
        <v>86%-100%</v>
      </c>
      <c r="AE35" s="82" t="s">
        <v>21</v>
      </c>
      <c r="AF35" s="38" t="s">
        <v>649</v>
      </c>
      <c r="AG35" s="38"/>
      <c r="AH35" s="31">
        <f t="shared" si="3"/>
        <v>1</v>
      </c>
      <c r="AI35" s="32">
        <v>2897</v>
      </c>
      <c r="AJ35" s="32">
        <v>2897</v>
      </c>
      <c r="AK35" s="31">
        <f t="shared" si="4"/>
        <v>1</v>
      </c>
      <c r="AL35" s="82" t="str">
        <f>U35</f>
        <v>86%-100%</v>
      </c>
      <c r="AM35" s="82" t="s">
        <v>21</v>
      </c>
      <c r="AN35" s="38" t="s">
        <v>649</v>
      </c>
      <c r="AO35" s="38"/>
      <c r="AP35" s="31">
        <f t="shared" si="6"/>
        <v>1</v>
      </c>
      <c r="AQ35" s="32">
        <v>3360</v>
      </c>
      <c r="AR35" s="32">
        <v>3360</v>
      </c>
      <c r="AS35" s="31">
        <f t="shared" si="7"/>
        <v>1</v>
      </c>
      <c r="AT35" s="82" t="str">
        <f>U35</f>
        <v>86%-100%</v>
      </c>
      <c r="AU35" s="82" t="s">
        <v>21</v>
      </c>
      <c r="AV35" s="38" t="s">
        <v>649</v>
      </c>
      <c r="AW35" s="38"/>
      <c r="AX35" s="45">
        <f t="shared" si="10"/>
        <v>1</v>
      </c>
      <c r="AY35" s="63">
        <f t="shared" si="8"/>
        <v>1</v>
      </c>
      <c r="AZ35" s="46" t="str">
        <f t="shared" si="9"/>
        <v>EXCELENTE</v>
      </c>
    </row>
    <row r="36" spans="1:52" ht="90" x14ac:dyDescent="0.25">
      <c r="A36" s="11">
        <v>30</v>
      </c>
      <c r="B36" s="86" t="s">
        <v>26</v>
      </c>
      <c r="C36" s="94" t="s">
        <v>281</v>
      </c>
      <c r="D36" s="88" t="s">
        <v>282</v>
      </c>
      <c r="E36" s="89" t="s">
        <v>71</v>
      </c>
      <c r="F36" s="87" t="s">
        <v>650</v>
      </c>
      <c r="G36" s="87" t="s">
        <v>651</v>
      </c>
      <c r="H36" s="89" t="s">
        <v>32</v>
      </c>
      <c r="I36" s="87" t="s">
        <v>33</v>
      </c>
      <c r="J36" s="99">
        <v>0.8</v>
      </c>
      <c r="K36" s="114" t="s">
        <v>652</v>
      </c>
      <c r="L36" s="89" t="s">
        <v>35</v>
      </c>
      <c r="M36" s="114" t="s">
        <v>653</v>
      </c>
      <c r="N36" s="87" t="s">
        <v>37</v>
      </c>
      <c r="O36" s="114" t="s">
        <v>654</v>
      </c>
      <c r="P36" s="89" t="s">
        <v>32</v>
      </c>
      <c r="Q36" s="89" t="s">
        <v>32</v>
      </c>
      <c r="R36" s="91" t="s">
        <v>655</v>
      </c>
      <c r="S36" s="115" t="s">
        <v>656</v>
      </c>
      <c r="T36" s="115" t="s">
        <v>657</v>
      </c>
      <c r="U36" s="92" t="s">
        <v>559</v>
      </c>
      <c r="V36" s="87" t="s">
        <v>284</v>
      </c>
      <c r="W36" s="87" t="s">
        <v>658</v>
      </c>
      <c r="X36" s="87" t="s">
        <v>285</v>
      </c>
      <c r="Y36" s="87" t="s">
        <v>286</v>
      </c>
      <c r="Z36" s="31">
        <f t="shared" si="0"/>
        <v>0.8</v>
      </c>
      <c r="AA36" s="32"/>
      <c r="AB36" s="32"/>
      <c r="AC36" s="31" t="str">
        <f t="shared" si="1"/>
        <v xml:space="preserve"> </v>
      </c>
      <c r="AD36" s="82" t="str">
        <f t="shared" si="2"/>
        <v xml:space="preserve"> </v>
      </c>
      <c r="AE36" s="82"/>
      <c r="AF36" s="38"/>
      <c r="AG36" s="38"/>
      <c r="AH36" s="31">
        <f t="shared" si="3"/>
        <v>0.8</v>
      </c>
      <c r="AI36" s="32"/>
      <c r="AJ36" s="32"/>
      <c r="AK36" s="31" t="str">
        <f t="shared" si="4"/>
        <v xml:space="preserve"> </v>
      </c>
      <c r="AL36" s="82" t="str">
        <f t="shared" si="5"/>
        <v xml:space="preserve"> </v>
      </c>
      <c r="AM36" s="82"/>
      <c r="AN36" s="38"/>
      <c r="AO36" s="38"/>
      <c r="AP36" s="31">
        <f t="shared" si="6"/>
        <v>0.8</v>
      </c>
      <c r="AQ36" s="32">
        <v>1</v>
      </c>
      <c r="AR36" s="32">
        <v>1</v>
      </c>
      <c r="AS36" s="31">
        <f t="shared" si="7"/>
        <v>1</v>
      </c>
      <c r="AT36" s="82" t="str">
        <f>U36</f>
        <v>&gt;80%</v>
      </c>
      <c r="AU36" s="82" t="s">
        <v>21</v>
      </c>
      <c r="AV36" s="38" t="s">
        <v>659</v>
      </c>
      <c r="AW36" s="38"/>
      <c r="AX36" s="45">
        <f t="shared" si="10"/>
        <v>1</v>
      </c>
      <c r="AY36" s="63">
        <f t="shared" si="8"/>
        <v>1</v>
      </c>
      <c r="AZ36" s="46" t="str">
        <f t="shared" si="9"/>
        <v>EXCELENTE</v>
      </c>
    </row>
    <row r="37" spans="1:52" ht="162.75" customHeight="1" x14ac:dyDescent="0.25">
      <c r="A37" s="11">
        <v>31</v>
      </c>
      <c r="B37" s="86" t="s">
        <v>26</v>
      </c>
      <c r="C37" s="87" t="s">
        <v>287</v>
      </c>
      <c r="D37" s="88" t="s">
        <v>282</v>
      </c>
      <c r="E37" s="89" t="s">
        <v>29</v>
      </c>
      <c r="F37" s="87" t="s">
        <v>546</v>
      </c>
      <c r="G37" s="87" t="s">
        <v>288</v>
      </c>
      <c r="H37" s="10" t="s">
        <v>74</v>
      </c>
      <c r="I37" s="87" t="s">
        <v>33</v>
      </c>
      <c r="J37" s="116">
        <v>13</v>
      </c>
      <c r="K37" s="87" t="s">
        <v>289</v>
      </c>
      <c r="L37" s="89" t="s">
        <v>35</v>
      </c>
      <c r="M37" s="86" t="s">
        <v>547</v>
      </c>
      <c r="N37" s="87" t="s">
        <v>548</v>
      </c>
      <c r="O37" s="87" t="s">
        <v>290</v>
      </c>
      <c r="P37" s="10" t="s">
        <v>74</v>
      </c>
      <c r="Q37" s="10" t="s">
        <v>74</v>
      </c>
      <c r="R37" s="91" t="s">
        <v>549</v>
      </c>
      <c r="S37" s="91" t="s">
        <v>550</v>
      </c>
      <c r="T37" s="91" t="s">
        <v>551</v>
      </c>
      <c r="U37" s="97" t="s">
        <v>552</v>
      </c>
      <c r="V37" s="87" t="s">
        <v>292</v>
      </c>
      <c r="W37" s="17" t="s">
        <v>293</v>
      </c>
      <c r="X37" s="17" t="s">
        <v>294</v>
      </c>
      <c r="Y37" s="17" t="s">
        <v>295</v>
      </c>
      <c r="Z37" s="32">
        <f t="shared" si="0"/>
        <v>13</v>
      </c>
      <c r="AA37" s="32" t="s">
        <v>723</v>
      </c>
      <c r="AB37" s="32" t="s">
        <v>723</v>
      </c>
      <c r="AC37" s="31" t="s">
        <v>723</v>
      </c>
      <c r="AD37" s="82" t="s">
        <v>723</v>
      </c>
      <c r="AE37" s="82" t="s">
        <v>723</v>
      </c>
      <c r="AF37" s="38" t="s">
        <v>723</v>
      </c>
      <c r="AG37" s="38" t="s">
        <v>723</v>
      </c>
      <c r="AH37" s="32">
        <f t="shared" si="3"/>
        <v>13</v>
      </c>
      <c r="AI37" s="32" t="s">
        <v>723</v>
      </c>
      <c r="AJ37" s="32" t="s">
        <v>723</v>
      </c>
      <c r="AK37" s="31" t="s">
        <v>723</v>
      </c>
      <c r="AL37" s="82" t="s">
        <v>723</v>
      </c>
      <c r="AM37" s="82" t="s">
        <v>723</v>
      </c>
      <c r="AN37" s="38" t="s">
        <v>723</v>
      </c>
      <c r="AO37" s="38" t="s">
        <v>723</v>
      </c>
      <c r="AP37" s="32">
        <f t="shared" si="6"/>
        <v>13</v>
      </c>
      <c r="AQ37" s="32" t="s">
        <v>723</v>
      </c>
      <c r="AR37" s="32" t="s">
        <v>723</v>
      </c>
      <c r="AS37" s="31" t="s">
        <v>723</v>
      </c>
      <c r="AT37" s="82" t="str">
        <f>$AS37</f>
        <v>NA</v>
      </c>
      <c r="AU37" s="82" t="s">
        <v>723</v>
      </c>
      <c r="AV37" s="38" t="s">
        <v>723</v>
      </c>
      <c r="AW37" s="38" t="s">
        <v>723</v>
      </c>
      <c r="AX37" s="45" t="str">
        <f t="shared" si="10"/>
        <v>0</v>
      </c>
      <c r="AY37" s="63" t="str">
        <f t="shared" si="8"/>
        <v>0</v>
      </c>
      <c r="AZ37" s="46" t="str">
        <f t="shared" si="9"/>
        <v>NA</v>
      </c>
    </row>
    <row r="38" spans="1:52" ht="138.75" customHeight="1" x14ac:dyDescent="0.25">
      <c r="A38" s="11">
        <v>32</v>
      </c>
      <c r="B38" s="86" t="s">
        <v>26</v>
      </c>
      <c r="C38" s="87" t="s">
        <v>287</v>
      </c>
      <c r="D38" s="88" t="s">
        <v>282</v>
      </c>
      <c r="E38" s="89" t="s">
        <v>29</v>
      </c>
      <c r="F38" s="87" t="s">
        <v>303</v>
      </c>
      <c r="G38" s="87" t="s">
        <v>304</v>
      </c>
      <c r="H38" s="89" t="s">
        <v>39</v>
      </c>
      <c r="I38" s="87" t="s">
        <v>33</v>
      </c>
      <c r="J38" s="117">
        <v>10</v>
      </c>
      <c r="K38" s="87" t="s">
        <v>305</v>
      </c>
      <c r="L38" s="87" t="s">
        <v>66</v>
      </c>
      <c r="M38" s="86" t="s">
        <v>660</v>
      </c>
      <c r="N38" s="87" t="s">
        <v>548</v>
      </c>
      <c r="O38" s="87" t="s">
        <v>306</v>
      </c>
      <c r="P38" s="87" t="s">
        <v>39</v>
      </c>
      <c r="Q38" s="87" t="s">
        <v>39</v>
      </c>
      <c r="R38" s="91" t="s">
        <v>553</v>
      </c>
      <c r="S38" s="91" t="s">
        <v>554</v>
      </c>
      <c r="T38" s="91" t="s">
        <v>555</v>
      </c>
      <c r="U38" s="97" t="s">
        <v>556</v>
      </c>
      <c r="V38" s="87" t="s">
        <v>292</v>
      </c>
      <c r="W38" s="17" t="s">
        <v>293</v>
      </c>
      <c r="X38" s="17" t="s">
        <v>294</v>
      </c>
      <c r="Y38" s="17" t="s">
        <v>295</v>
      </c>
      <c r="Z38" s="32">
        <f t="shared" si="0"/>
        <v>10</v>
      </c>
      <c r="AA38" s="32">
        <v>3</v>
      </c>
      <c r="AB38" s="103">
        <v>1.5</v>
      </c>
      <c r="AC38" s="32">
        <f t="shared" si="1"/>
        <v>2</v>
      </c>
      <c r="AD38" s="82" t="str">
        <f>U38</f>
        <v>&lt;=10</v>
      </c>
      <c r="AE38" s="82" t="s">
        <v>21</v>
      </c>
      <c r="AF38" s="38" t="s">
        <v>661</v>
      </c>
      <c r="AG38" s="38"/>
      <c r="AH38" s="32">
        <f t="shared" si="3"/>
        <v>10</v>
      </c>
      <c r="AI38" s="32">
        <v>7</v>
      </c>
      <c r="AJ38" s="32">
        <v>3</v>
      </c>
      <c r="AK38" s="102">
        <f t="shared" si="4"/>
        <v>2.3333333333333335</v>
      </c>
      <c r="AL38" s="82" t="str">
        <f>U38</f>
        <v>&lt;=10</v>
      </c>
      <c r="AM38" s="82" t="s">
        <v>21</v>
      </c>
      <c r="AN38" s="38" t="s">
        <v>661</v>
      </c>
      <c r="AO38" s="38"/>
      <c r="AP38" s="32">
        <f t="shared" si="6"/>
        <v>10</v>
      </c>
      <c r="AQ38" s="32">
        <v>4</v>
      </c>
      <c r="AR38" s="32">
        <v>2</v>
      </c>
      <c r="AS38" s="32">
        <f t="shared" si="7"/>
        <v>2</v>
      </c>
      <c r="AT38" s="82" t="str">
        <f>U38</f>
        <v>&lt;=10</v>
      </c>
      <c r="AU38" s="82" t="s">
        <v>21</v>
      </c>
      <c r="AV38" s="39" t="s">
        <v>661</v>
      </c>
      <c r="AW38" s="38"/>
      <c r="AX38" s="105">
        <f t="shared" si="10"/>
        <v>2.1111111111111112</v>
      </c>
      <c r="AY38" s="63">
        <f t="shared" si="8"/>
        <v>2.1111111111111112</v>
      </c>
      <c r="AZ38" s="46" t="str">
        <f t="shared" si="9"/>
        <v>EXCELENTE</v>
      </c>
    </row>
    <row r="39" spans="1:52" ht="105" customHeight="1" x14ac:dyDescent="0.25">
      <c r="A39" s="11">
        <v>33</v>
      </c>
      <c r="B39" s="86" t="s">
        <v>26</v>
      </c>
      <c r="C39" s="94" t="s">
        <v>307</v>
      </c>
      <c r="D39" s="88" t="s">
        <v>282</v>
      </c>
      <c r="E39" s="89" t="s">
        <v>29</v>
      </c>
      <c r="F39" s="86" t="s">
        <v>308</v>
      </c>
      <c r="G39" s="87" t="s">
        <v>309</v>
      </c>
      <c r="H39" s="10" t="s">
        <v>32</v>
      </c>
      <c r="I39" s="87" t="s">
        <v>310</v>
      </c>
      <c r="J39" s="99">
        <v>0.9</v>
      </c>
      <c r="K39" s="87" t="s">
        <v>311</v>
      </c>
      <c r="L39" s="89" t="s">
        <v>66</v>
      </c>
      <c r="M39" s="87" t="s">
        <v>312</v>
      </c>
      <c r="N39" s="87" t="s">
        <v>37</v>
      </c>
      <c r="O39" s="87" t="s">
        <v>313</v>
      </c>
      <c r="P39" s="10" t="s">
        <v>86</v>
      </c>
      <c r="Q39" s="10" t="s">
        <v>239</v>
      </c>
      <c r="R39" s="92" t="s">
        <v>314</v>
      </c>
      <c r="S39" s="91" t="s">
        <v>315</v>
      </c>
      <c r="T39" s="91" t="s">
        <v>316</v>
      </c>
      <c r="U39" s="100" t="s">
        <v>317</v>
      </c>
      <c r="V39" s="17" t="s">
        <v>318</v>
      </c>
      <c r="W39" s="17" t="s">
        <v>319</v>
      </c>
      <c r="X39" s="17" t="s">
        <v>319</v>
      </c>
      <c r="Y39" s="17" t="s">
        <v>320</v>
      </c>
      <c r="Z39" s="31">
        <f t="shared" ref="Z39:Z62" si="13">$J39</f>
        <v>0.9</v>
      </c>
      <c r="AA39" s="32"/>
      <c r="AB39" s="32"/>
      <c r="AC39" s="31" t="str">
        <f t="shared" si="1"/>
        <v xml:space="preserve"> </v>
      </c>
      <c r="AD39" s="82" t="str">
        <f t="shared" si="2"/>
        <v xml:space="preserve"> </v>
      </c>
      <c r="AE39" s="82"/>
      <c r="AF39" s="38"/>
      <c r="AG39" s="38"/>
      <c r="AH39" s="31">
        <f t="shared" si="3"/>
        <v>0.9</v>
      </c>
      <c r="AI39" s="32"/>
      <c r="AJ39" s="32"/>
      <c r="AK39" s="31" t="str">
        <f t="shared" si="4"/>
        <v xml:space="preserve"> </v>
      </c>
      <c r="AL39" s="82" t="str">
        <f t="shared" si="5"/>
        <v xml:space="preserve"> </v>
      </c>
      <c r="AM39" s="82"/>
      <c r="AN39" s="38"/>
      <c r="AO39" s="38"/>
      <c r="AP39" s="31">
        <f t="shared" si="6"/>
        <v>0.9</v>
      </c>
      <c r="AQ39" s="32"/>
      <c r="AR39" s="32"/>
      <c r="AS39" s="31">
        <v>0.98740000000000006</v>
      </c>
      <c r="AT39" s="82" t="str">
        <f>U39</f>
        <v>&gt;=95 %</v>
      </c>
      <c r="AU39" s="82" t="s">
        <v>21</v>
      </c>
      <c r="AV39" s="80" t="s">
        <v>662</v>
      </c>
      <c r="AW39" s="38"/>
      <c r="AX39" s="45">
        <f t="shared" si="10"/>
        <v>0.98740000000000006</v>
      </c>
      <c r="AY39" s="63">
        <f t="shared" si="8"/>
        <v>0.98740000000000006</v>
      </c>
      <c r="AZ39" s="46" t="str">
        <f t="shared" si="9"/>
        <v>EXCELENTE</v>
      </c>
    </row>
    <row r="40" spans="1:52" ht="63.75" customHeight="1" x14ac:dyDescent="0.25">
      <c r="A40" s="11">
        <v>34</v>
      </c>
      <c r="B40" s="86" t="s">
        <v>26</v>
      </c>
      <c r="C40" s="94" t="s">
        <v>307</v>
      </c>
      <c r="D40" s="88" t="s">
        <v>282</v>
      </c>
      <c r="E40" s="89" t="s">
        <v>71</v>
      </c>
      <c r="F40" s="97" t="s">
        <v>321</v>
      </c>
      <c r="G40" s="87" t="s">
        <v>322</v>
      </c>
      <c r="H40" s="89" t="s">
        <v>32</v>
      </c>
      <c r="I40" s="87" t="s">
        <v>323</v>
      </c>
      <c r="J40" s="90">
        <v>1</v>
      </c>
      <c r="K40" s="87" t="s">
        <v>324</v>
      </c>
      <c r="L40" s="89" t="s">
        <v>66</v>
      </c>
      <c r="M40" s="87" t="s">
        <v>325</v>
      </c>
      <c r="N40" s="87" t="s">
        <v>37</v>
      </c>
      <c r="O40" s="87" t="s">
        <v>326</v>
      </c>
      <c r="P40" s="89" t="s">
        <v>86</v>
      </c>
      <c r="Q40" s="89" t="s">
        <v>327</v>
      </c>
      <c r="R40" s="91" t="s">
        <v>328</v>
      </c>
      <c r="S40" s="91" t="s">
        <v>329</v>
      </c>
      <c r="T40" s="91" t="s">
        <v>330</v>
      </c>
      <c r="U40" s="100" t="s">
        <v>317</v>
      </c>
      <c r="V40" s="17" t="s">
        <v>331</v>
      </c>
      <c r="W40" s="17" t="s">
        <v>319</v>
      </c>
      <c r="X40" s="17" t="s">
        <v>319</v>
      </c>
      <c r="Y40" s="17" t="s">
        <v>320</v>
      </c>
      <c r="Z40" s="31">
        <f t="shared" si="13"/>
        <v>1</v>
      </c>
      <c r="AA40" s="32"/>
      <c r="AB40" s="32"/>
      <c r="AC40" s="31" t="str">
        <f t="shared" si="1"/>
        <v xml:space="preserve"> </v>
      </c>
      <c r="AD40" s="82" t="str">
        <f t="shared" si="2"/>
        <v xml:space="preserve"> </v>
      </c>
      <c r="AE40" s="82"/>
      <c r="AF40" s="38"/>
      <c r="AG40" s="38"/>
      <c r="AH40" s="31">
        <f t="shared" si="3"/>
        <v>1</v>
      </c>
      <c r="AI40" s="32"/>
      <c r="AJ40" s="32"/>
      <c r="AK40" s="31" t="str">
        <f t="shared" si="4"/>
        <v xml:space="preserve"> </v>
      </c>
      <c r="AL40" s="82" t="str">
        <f t="shared" si="5"/>
        <v xml:space="preserve"> </v>
      </c>
      <c r="AM40" s="82"/>
      <c r="AN40" s="38"/>
      <c r="AO40" s="38"/>
      <c r="AP40" s="31">
        <f t="shared" si="6"/>
        <v>1</v>
      </c>
      <c r="AQ40" s="32">
        <v>77</v>
      </c>
      <c r="AR40" s="32">
        <v>85</v>
      </c>
      <c r="AS40" s="31">
        <f t="shared" si="7"/>
        <v>0.90588235294117647</v>
      </c>
      <c r="AT40" s="82">
        <f>$AS40</f>
        <v>0.90588235294117647</v>
      </c>
      <c r="AU40" s="82" t="s">
        <v>20</v>
      </c>
      <c r="AV40" s="80" t="s">
        <v>663</v>
      </c>
      <c r="AW40" s="38"/>
      <c r="AX40" s="45">
        <f t="shared" si="10"/>
        <v>0.90588235294117647</v>
      </c>
      <c r="AY40" s="63">
        <f t="shared" si="8"/>
        <v>0.90588235294117647</v>
      </c>
      <c r="AZ40" s="46" t="str">
        <f t="shared" si="9"/>
        <v>BUENO</v>
      </c>
    </row>
    <row r="41" spans="1:52" ht="63.75" customHeight="1" x14ac:dyDescent="0.25">
      <c r="A41" s="11">
        <v>35</v>
      </c>
      <c r="B41" s="86" t="s">
        <v>26</v>
      </c>
      <c r="C41" s="94" t="s">
        <v>307</v>
      </c>
      <c r="D41" s="88" t="s">
        <v>282</v>
      </c>
      <c r="E41" s="89" t="s">
        <v>71</v>
      </c>
      <c r="F41" s="87" t="s">
        <v>332</v>
      </c>
      <c r="G41" s="87" t="s">
        <v>333</v>
      </c>
      <c r="H41" s="10" t="s">
        <v>32</v>
      </c>
      <c r="I41" s="87" t="s">
        <v>334</v>
      </c>
      <c r="J41" s="118">
        <v>0.9</v>
      </c>
      <c r="K41" s="87" t="s">
        <v>335</v>
      </c>
      <c r="L41" s="89" t="s">
        <v>35</v>
      </c>
      <c r="M41" s="87" t="s">
        <v>312</v>
      </c>
      <c r="N41" s="89" t="s">
        <v>37</v>
      </c>
      <c r="O41" s="87" t="s">
        <v>336</v>
      </c>
      <c r="P41" s="10" t="s">
        <v>39</v>
      </c>
      <c r="Q41" s="10" t="s">
        <v>32</v>
      </c>
      <c r="R41" s="91" t="s">
        <v>314</v>
      </c>
      <c r="S41" s="91" t="s">
        <v>337</v>
      </c>
      <c r="T41" s="91" t="s">
        <v>338</v>
      </c>
      <c r="U41" s="100" t="s">
        <v>339</v>
      </c>
      <c r="V41" s="17" t="s">
        <v>340</v>
      </c>
      <c r="W41" s="17" t="s">
        <v>319</v>
      </c>
      <c r="X41" s="17" t="s">
        <v>319</v>
      </c>
      <c r="Y41" s="17" t="s">
        <v>320</v>
      </c>
      <c r="Z41" s="31">
        <f t="shared" si="13"/>
        <v>0.9</v>
      </c>
      <c r="AA41" s="32"/>
      <c r="AB41" s="32"/>
      <c r="AC41" s="31" t="str">
        <f t="shared" si="1"/>
        <v xml:space="preserve"> </v>
      </c>
      <c r="AD41" s="82" t="str">
        <f t="shared" si="2"/>
        <v xml:space="preserve"> </v>
      </c>
      <c r="AE41" s="82"/>
      <c r="AF41" s="38"/>
      <c r="AG41" s="38"/>
      <c r="AH41" s="31">
        <f t="shared" si="3"/>
        <v>0.9</v>
      </c>
      <c r="AI41" s="32"/>
      <c r="AJ41" s="32"/>
      <c r="AK41" s="31" t="str">
        <f t="shared" si="4"/>
        <v xml:space="preserve"> </v>
      </c>
      <c r="AL41" s="82" t="str">
        <f t="shared" si="5"/>
        <v xml:space="preserve"> </v>
      </c>
      <c r="AM41" s="82"/>
      <c r="AN41" s="38"/>
      <c r="AO41" s="38"/>
      <c r="AP41" s="31">
        <f t="shared" si="6"/>
        <v>0.9</v>
      </c>
      <c r="AQ41" s="32"/>
      <c r="AR41" s="32"/>
      <c r="AS41" s="31">
        <v>1</v>
      </c>
      <c r="AT41" s="82" t="str">
        <f>U41</f>
        <v>&gt;=90 %</v>
      </c>
      <c r="AU41" s="82" t="s">
        <v>21</v>
      </c>
      <c r="AV41" s="80" t="s">
        <v>664</v>
      </c>
      <c r="AW41" s="38"/>
      <c r="AX41" s="45">
        <f t="shared" si="10"/>
        <v>1</v>
      </c>
      <c r="AY41" s="63">
        <f t="shared" si="8"/>
        <v>1</v>
      </c>
      <c r="AZ41" s="46" t="str">
        <f t="shared" si="9"/>
        <v>EXCELENTE</v>
      </c>
    </row>
    <row r="42" spans="1:52" ht="78" customHeight="1" x14ac:dyDescent="0.25">
      <c r="A42" s="11">
        <v>36</v>
      </c>
      <c r="B42" s="86" t="s">
        <v>26</v>
      </c>
      <c r="C42" s="94" t="s">
        <v>727</v>
      </c>
      <c r="D42" s="88" t="s">
        <v>282</v>
      </c>
      <c r="E42" s="89" t="s">
        <v>29</v>
      </c>
      <c r="F42" s="114" t="s">
        <v>665</v>
      </c>
      <c r="G42" s="114" t="s">
        <v>666</v>
      </c>
      <c r="H42" s="87" t="s">
        <v>32</v>
      </c>
      <c r="I42" s="114" t="s">
        <v>33</v>
      </c>
      <c r="J42" s="99">
        <v>1</v>
      </c>
      <c r="K42" s="114" t="s">
        <v>298</v>
      </c>
      <c r="L42" s="89" t="s">
        <v>35</v>
      </c>
      <c r="M42" s="119" t="s">
        <v>667</v>
      </c>
      <c r="N42" s="87" t="s">
        <v>37</v>
      </c>
      <c r="O42" s="114" t="s">
        <v>668</v>
      </c>
      <c r="P42" s="89" t="s">
        <v>32</v>
      </c>
      <c r="Q42" s="89" t="s">
        <v>32</v>
      </c>
      <c r="R42" s="120" t="s">
        <v>291</v>
      </c>
      <c r="S42" s="120" t="s">
        <v>669</v>
      </c>
      <c r="T42" s="120" t="s">
        <v>302</v>
      </c>
      <c r="U42" s="121">
        <v>1</v>
      </c>
      <c r="V42" s="19" t="s">
        <v>343</v>
      </c>
      <c r="W42" s="17" t="s">
        <v>344</v>
      </c>
      <c r="X42" s="17" t="s">
        <v>345</v>
      </c>
      <c r="Y42" s="17" t="s">
        <v>346</v>
      </c>
      <c r="Z42" s="31">
        <f t="shared" si="13"/>
        <v>1</v>
      </c>
      <c r="AA42" s="32"/>
      <c r="AB42" s="32"/>
      <c r="AC42" s="31" t="str">
        <f t="shared" si="1"/>
        <v xml:space="preserve"> </v>
      </c>
      <c r="AD42" s="82" t="str">
        <f t="shared" si="2"/>
        <v xml:space="preserve"> </v>
      </c>
      <c r="AE42" s="82"/>
      <c r="AF42" s="38"/>
      <c r="AG42" s="38"/>
      <c r="AH42" s="31">
        <f t="shared" si="3"/>
        <v>1</v>
      </c>
      <c r="AI42" s="32"/>
      <c r="AJ42" s="32"/>
      <c r="AK42" s="31" t="str">
        <f t="shared" si="4"/>
        <v xml:space="preserve"> </v>
      </c>
      <c r="AL42" s="82" t="str">
        <f t="shared" si="5"/>
        <v xml:space="preserve"> </v>
      </c>
      <c r="AM42" s="82"/>
      <c r="AN42" s="38"/>
      <c r="AO42" s="38"/>
      <c r="AP42" s="31">
        <f t="shared" si="6"/>
        <v>1</v>
      </c>
      <c r="AQ42" s="32">
        <v>17</v>
      </c>
      <c r="AR42" s="32">
        <v>17</v>
      </c>
      <c r="AS42" s="31">
        <f t="shared" si="7"/>
        <v>1</v>
      </c>
      <c r="AT42" s="82">
        <f>U42</f>
        <v>1</v>
      </c>
      <c r="AU42" s="82" t="s">
        <v>21</v>
      </c>
      <c r="AV42" s="38" t="s">
        <v>670</v>
      </c>
      <c r="AW42" s="38"/>
      <c r="AX42" s="45">
        <f t="shared" si="10"/>
        <v>1</v>
      </c>
      <c r="AY42" s="63">
        <f t="shared" si="8"/>
        <v>1</v>
      </c>
      <c r="AZ42" s="46" t="str">
        <f t="shared" si="9"/>
        <v>EXCELENTE</v>
      </c>
    </row>
    <row r="43" spans="1:52" ht="78" customHeight="1" x14ac:dyDescent="0.25">
      <c r="A43" s="11">
        <v>37</v>
      </c>
      <c r="B43" s="86" t="s">
        <v>26</v>
      </c>
      <c r="C43" s="94" t="s">
        <v>347</v>
      </c>
      <c r="D43" s="88" t="s">
        <v>282</v>
      </c>
      <c r="E43" s="89" t="s">
        <v>29</v>
      </c>
      <c r="F43" s="87" t="s">
        <v>348</v>
      </c>
      <c r="G43" s="87" t="s">
        <v>349</v>
      </c>
      <c r="H43" s="14" t="s">
        <v>39</v>
      </c>
      <c r="I43" s="87" t="s">
        <v>350</v>
      </c>
      <c r="J43" s="99">
        <v>0.01</v>
      </c>
      <c r="K43" s="87" t="s">
        <v>351</v>
      </c>
      <c r="L43" s="89" t="s">
        <v>35</v>
      </c>
      <c r="M43" s="86" t="s">
        <v>352</v>
      </c>
      <c r="N43" s="87" t="s">
        <v>37</v>
      </c>
      <c r="O43" s="87" t="s">
        <v>353</v>
      </c>
      <c r="P43" s="10" t="s">
        <v>39</v>
      </c>
      <c r="Q43" s="10" t="s">
        <v>39</v>
      </c>
      <c r="R43" s="91" t="s">
        <v>354</v>
      </c>
      <c r="S43" s="91" t="s">
        <v>355</v>
      </c>
      <c r="T43" s="122">
        <v>0.01</v>
      </c>
      <c r="U43" s="100" t="s">
        <v>342</v>
      </c>
      <c r="V43" s="87" t="s">
        <v>356</v>
      </c>
      <c r="W43" s="87" t="s">
        <v>357</v>
      </c>
      <c r="X43" s="87" t="s">
        <v>357</v>
      </c>
      <c r="Y43" s="17" t="s">
        <v>358</v>
      </c>
      <c r="Z43" s="31">
        <f t="shared" si="13"/>
        <v>0.01</v>
      </c>
      <c r="AA43" s="32">
        <v>0</v>
      </c>
      <c r="AB43" s="32">
        <v>4</v>
      </c>
      <c r="AC43" s="31">
        <f t="shared" si="1"/>
        <v>0</v>
      </c>
      <c r="AD43" s="82" t="str">
        <f>U43</f>
        <v>&lt;1%</v>
      </c>
      <c r="AE43" s="82" t="s">
        <v>21</v>
      </c>
      <c r="AF43" s="40" t="s">
        <v>671</v>
      </c>
      <c r="AG43" s="38"/>
      <c r="AH43" s="31">
        <f t="shared" si="3"/>
        <v>0.01</v>
      </c>
      <c r="AI43" s="32">
        <v>0</v>
      </c>
      <c r="AJ43" s="32">
        <v>415</v>
      </c>
      <c r="AK43" s="31">
        <f t="shared" si="4"/>
        <v>0</v>
      </c>
      <c r="AL43" s="82" t="str">
        <f>U43</f>
        <v>&lt;1%</v>
      </c>
      <c r="AM43" s="82" t="s">
        <v>21</v>
      </c>
      <c r="AN43" s="39" t="s">
        <v>672</v>
      </c>
      <c r="AO43" s="38"/>
      <c r="AP43" s="31">
        <f t="shared" si="6"/>
        <v>0.01</v>
      </c>
      <c r="AQ43" s="32">
        <v>0</v>
      </c>
      <c r="AR43" s="32">
        <v>339</v>
      </c>
      <c r="AS43" s="31">
        <f t="shared" si="7"/>
        <v>0</v>
      </c>
      <c r="AT43" s="82" t="str">
        <f>U43</f>
        <v>&lt;1%</v>
      </c>
      <c r="AU43" s="82" t="s">
        <v>21</v>
      </c>
      <c r="AV43" s="39" t="s">
        <v>558</v>
      </c>
      <c r="AW43" s="38"/>
      <c r="AX43" s="45">
        <f t="shared" si="10"/>
        <v>0</v>
      </c>
      <c r="AY43" s="63">
        <f t="shared" si="8"/>
        <v>0</v>
      </c>
      <c r="AZ43" s="46" t="str">
        <f t="shared" si="9"/>
        <v>EXCELENTE</v>
      </c>
    </row>
    <row r="44" spans="1:52" ht="78" customHeight="1" x14ac:dyDescent="0.25">
      <c r="A44" s="11">
        <v>38</v>
      </c>
      <c r="B44" s="86" t="s">
        <v>26</v>
      </c>
      <c r="C44" s="94" t="s">
        <v>347</v>
      </c>
      <c r="D44" s="88" t="s">
        <v>282</v>
      </c>
      <c r="E44" s="89" t="s">
        <v>29</v>
      </c>
      <c r="F44" s="86" t="s">
        <v>359</v>
      </c>
      <c r="G44" s="87" t="s">
        <v>360</v>
      </c>
      <c r="H44" s="87" t="s">
        <v>39</v>
      </c>
      <c r="I44" s="87" t="s">
        <v>350</v>
      </c>
      <c r="J44" s="99">
        <v>0.01</v>
      </c>
      <c r="K44" s="87" t="s">
        <v>351</v>
      </c>
      <c r="L44" s="89" t="s">
        <v>35</v>
      </c>
      <c r="M44" s="86" t="s">
        <v>361</v>
      </c>
      <c r="N44" s="87" t="s">
        <v>37</v>
      </c>
      <c r="O44" s="87" t="s">
        <v>362</v>
      </c>
      <c r="P44" s="89" t="s">
        <v>39</v>
      </c>
      <c r="Q44" s="89" t="s">
        <v>39</v>
      </c>
      <c r="R44" s="91" t="s">
        <v>354</v>
      </c>
      <c r="S44" s="91" t="s">
        <v>355</v>
      </c>
      <c r="T44" s="122">
        <v>0.01</v>
      </c>
      <c r="U44" s="100" t="s">
        <v>342</v>
      </c>
      <c r="V44" s="87" t="s">
        <v>356</v>
      </c>
      <c r="W44" s="87" t="s">
        <v>357</v>
      </c>
      <c r="X44" s="87" t="s">
        <v>357</v>
      </c>
      <c r="Y44" s="17" t="s">
        <v>363</v>
      </c>
      <c r="Z44" s="31">
        <f t="shared" si="13"/>
        <v>0.01</v>
      </c>
      <c r="AA44" s="32">
        <v>0</v>
      </c>
      <c r="AB44" s="32">
        <v>4</v>
      </c>
      <c r="AC44" s="31">
        <f t="shared" si="1"/>
        <v>0</v>
      </c>
      <c r="AD44" s="82" t="str">
        <f>U44</f>
        <v>&lt;1%</v>
      </c>
      <c r="AE44" s="82" t="s">
        <v>21</v>
      </c>
      <c r="AF44" s="40" t="s">
        <v>673</v>
      </c>
      <c r="AG44" s="38"/>
      <c r="AH44" s="31">
        <f t="shared" si="3"/>
        <v>0.01</v>
      </c>
      <c r="AI44" s="32">
        <v>4</v>
      </c>
      <c r="AJ44" s="32">
        <v>415</v>
      </c>
      <c r="AK44" s="31">
        <f t="shared" si="4"/>
        <v>9.6385542168674707E-3</v>
      </c>
      <c r="AL44" s="82" t="str">
        <f>U44</f>
        <v>&lt;1%</v>
      </c>
      <c r="AM44" s="82" t="s">
        <v>21</v>
      </c>
      <c r="AN44" s="39" t="s">
        <v>674</v>
      </c>
      <c r="AO44" s="38"/>
      <c r="AP44" s="31">
        <f t="shared" si="6"/>
        <v>0.01</v>
      </c>
      <c r="AQ44" s="32">
        <v>3</v>
      </c>
      <c r="AR44" s="32">
        <v>339</v>
      </c>
      <c r="AS44" s="31">
        <f t="shared" si="7"/>
        <v>8.8495575221238937E-3</v>
      </c>
      <c r="AT44" s="82" t="str">
        <f>U44</f>
        <v>&lt;1%</v>
      </c>
      <c r="AU44" s="82" t="s">
        <v>21</v>
      </c>
      <c r="AV44" s="39" t="s">
        <v>675</v>
      </c>
      <c r="AW44" s="38"/>
      <c r="AX44" s="45">
        <f t="shared" si="10"/>
        <v>6.1627039129971209E-3</v>
      </c>
      <c r="AY44" s="63">
        <f t="shared" si="8"/>
        <v>6.1627039129971209E-3</v>
      </c>
      <c r="AZ44" s="46" t="str">
        <f t="shared" si="9"/>
        <v>EXCELENTE</v>
      </c>
    </row>
    <row r="45" spans="1:52" ht="131.25" customHeight="1" x14ac:dyDescent="0.25">
      <c r="A45" s="11">
        <v>39</v>
      </c>
      <c r="B45" s="86" t="s">
        <v>26</v>
      </c>
      <c r="C45" s="94" t="s">
        <v>347</v>
      </c>
      <c r="D45" s="88" t="s">
        <v>282</v>
      </c>
      <c r="E45" s="89" t="s">
        <v>71</v>
      </c>
      <c r="F45" s="97" t="s">
        <v>364</v>
      </c>
      <c r="G45" s="87" t="s">
        <v>365</v>
      </c>
      <c r="H45" s="14" t="s">
        <v>32</v>
      </c>
      <c r="I45" s="87" t="s">
        <v>366</v>
      </c>
      <c r="J45" s="90">
        <v>0.9</v>
      </c>
      <c r="K45" s="87" t="s">
        <v>367</v>
      </c>
      <c r="L45" s="89" t="s">
        <v>35</v>
      </c>
      <c r="M45" s="86" t="s">
        <v>368</v>
      </c>
      <c r="N45" s="87" t="s">
        <v>37</v>
      </c>
      <c r="O45" s="87" t="s">
        <v>369</v>
      </c>
      <c r="P45" s="10" t="s">
        <v>32</v>
      </c>
      <c r="Q45" s="10" t="s">
        <v>32</v>
      </c>
      <c r="R45" s="91" t="s">
        <v>370</v>
      </c>
      <c r="S45" s="91" t="s">
        <v>371</v>
      </c>
      <c r="T45" s="122" t="s">
        <v>372</v>
      </c>
      <c r="U45" s="100" t="s">
        <v>373</v>
      </c>
      <c r="V45" s="87" t="s">
        <v>374</v>
      </c>
      <c r="W45" s="87" t="s">
        <v>357</v>
      </c>
      <c r="X45" s="87" t="s">
        <v>357</v>
      </c>
      <c r="Y45" s="87" t="s">
        <v>375</v>
      </c>
      <c r="Z45" s="31">
        <f t="shared" si="13"/>
        <v>0.9</v>
      </c>
      <c r="AA45" s="32"/>
      <c r="AB45" s="32"/>
      <c r="AC45" s="31" t="str">
        <f t="shared" si="1"/>
        <v xml:space="preserve"> </v>
      </c>
      <c r="AD45" s="82" t="str">
        <f t="shared" si="2"/>
        <v xml:space="preserve"> </v>
      </c>
      <c r="AE45" s="82"/>
      <c r="AF45" s="38"/>
      <c r="AG45" s="38"/>
      <c r="AH45" s="31">
        <f t="shared" si="3"/>
        <v>0.9</v>
      </c>
      <c r="AI45" s="32"/>
      <c r="AJ45" s="32"/>
      <c r="AK45" s="31" t="str">
        <f t="shared" si="4"/>
        <v xml:space="preserve"> </v>
      </c>
      <c r="AL45" s="82" t="str">
        <f t="shared" si="5"/>
        <v xml:space="preserve"> </v>
      </c>
      <c r="AM45" s="82"/>
      <c r="AN45" s="38"/>
      <c r="AO45" s="38"/>
      <c r="AP45" s="31">
        <f t="shared" si="6"/>
        <v>0.9</v>
      </c>
      <c r="AQ45" s="41">
        <v>12733892542</v>
      </c>
      <c r="AR45" s="41">
        <v>26990746630</v>
      </c>
      <c r="AS45" s="31">
        <f t="shared" si="7"/>
        <v>0.47178733943752338</v>
      </c>
      <c r="AT45" s="82" t="str">
        <f>R45</f>
        <v>&lt;50%</v>
      </c>
      <c r="AU45" s="82" t="s">
        <v>18</v>
      </c>
      <c r="AV45" s="39" t="s">
        <v>676</v>
      </c>
      <c r="AW45" s="38"/>
      <c r="AX45" s="45">
        <f t="shared" si="10"/>
        <v>0.47178733943752338</v>
      </c>
      <c r="AY45" s="63">
        <f t="shared" si="8"/>
        <v>0.47178733943752338</v>
      </c>
      <c r="AZ45" s="46" t="str">
        <f t="shared" si="9"/>
        <v>MALO</v>
      </c>
    </row>
    <row r="46" spans="1:52" ht="141" customHeight="1" x14ac:dyDescent="0.25">
      <c r="A46" s="11">
        <v>40</v>
      </c>
      <c r="B46" s="86" t="s">
        <v>26</v>
      </c>
      <c r="C46" s="94" t="s">
        <v>347</v>
      </c>
      <c r="D46" s="88" t="s">
        <v>282</v>
      </c>
      <c r="E46" s="89" t="s">
        <v>71</v>
      </c>
      <c r="F46" s="97" t="s">
        <v>376</v>
      </c>
      <c r="G46" s="87" t="s">
        <v>377</v>
      </c>
      <c r="H46" s="87" t="s">
        <v>32</v>
      </c>
      <c r="I46" s="87" t="s">
        <v>366</v>
      </c>
      <c r="J46" s="99">
        <v>1</v>
      </c>
      <c r="K46" s="87" t="s">
        <v>378</v>
      </c>
      <c r="L46" s="89" t="s">
        <v>35</v>
      </c>
      <c r="M46" s="97" t="s">
        <v>379</v>
      </c>
      <c r="N46" s="87" t="s">
        <v>37</v>
      </c>
      <c r="O46" s="87" t="s">
        <v>369</v>
      </c>
      <c r="P46" s="89" t="s">
        <v>32</v>
      </c>
      <c r="Q46" s="89" t="s">
        <v>32</v>
      </c>
      <c r="R46" s="91" t="s">
        <v>370</v>
      </c>
      <c r="S46" s="91" t="s">
        <v>371</v>
      </c>
      <c r="T46" s="122" t="s">
        <v>372</v>
      </c>
      <c r="U46" s="100" t="s">
        <v>373</v>
      </c>
      <c r="V46" s="87" t="s">
        <v>374</v>
      </c>
      <c r="W46" s="87" t="s">
        <v>357</v>
      </c>
      <c r="X46" s="87" t="s">
        <v>357</v>
      </c>
      <c r="Y46" s="87" t="s">
        <v>375</v>
      </c>
      <c r="Z46" s="31">
        <f t="shared" si="13"/>
        <v>1</v>
      </c>
      <c r="AA46" s="32"/>
      <c r="AB46" s="32"/>
      <c r="AC46" s="31" t="str">
        <f t="shared" si="1"/>
        <v xml:space="preserve"> </v>
      </c>
      <c r="AD46" s="82" t="str">
        <f t="shared" si="2"/>
        <v xml:space="preserve"> </v>
      </c>
      <c r="AE46" s="82"/>
      <c r="AF46" s="38"/>
      <c r="AG46" s="38"/>
      <c r="AH46" s="31">
        <f t="shared" si="3"/>
        <v>1</v>
      </c>
      <c r="AI46" s="32"/>
      <c r="AJ46" s="32"/>
      <c r="AK46" s="31" t="str">
        <f t="shared" si="4"/>
        <v xml:space="preserve"> </v>
      </c>
      <c r="AL46" s="82" t="str">
        <f t="shared" si="5"/>
        <v xml:space="preserve"> </v>
      </c>
      <c r="AM46" s="82"/>
      <c r="AN46" s="38"/>
      <c r="AO46" s="38"/>
      <c r="AP46" s="31">
        <f t="shared" si="6"/>
        <v>1</v>
      </c>
      <c r="AQ46" s="41">
        <v>6589371512</v>
      </c>
      <c r="AR46" s="41">
        <v>24381733204</v>
      </c>
      <c r="AS46" s="31">
        <f t="shared" si="7"/>
        <v>0.27025853563679247</v>
      </c>
      <c r="AT46" s="82" t="str">
        <f>R46</f>
        <v>&lt;50%</v>
      </c>
      <c r="AU46" s="82" t="s">
        <v>18</v>
      </c>
      <c r="AV46" s="39" t="s">
        <v>677</v>
      </c>
      <c r="AW46" s="38"/>
      <c r="AX46" s="45">
        <f t="shared" si="10"/>
        <v>0.27025853563679247</v>
      </c>
      <c r="AY46" s="63">
        <f t="shared" si="8"/>
        <v>0.27025853563679247</v>
      </c>
      <c r="AZ46" s="46" t="str">
        <f t="shared" si="9"/>
        <v>MALO</v>
      </c>
    </row>
    <row r="47" spans="1:52" ht="166.5" customHeight="1" x14ac:dyDescent="0.25">
      <c r="A47" s="11">
        <v>41</v>
      </c>
      <c r="B47" s="86" t="s">
        <v>26</v>
      </c>
      <c r="C47" s="94" t="s">
        <v>347</v>
      </c>
      <c r="D47" s="88" t="s">
        <v>282</v>
      </c>
      <c r="E47" s="89" t="s">
        <v>71</v>
      </c>
      <c r="F47" s="97" t="s">
        <v>380</v>
      </c>
      <c r="G47" s="87" t="s">
        <v>381</v>
      </c>
      <c r="H47" s="14" t="s">
        <v>39</v>
      </c>
      <c r="I47" s="87" t="s">
        <v>366</v>
      </c>
      <c r="J47" s="90">
        <v>0.15</v>
      </c>
      <c r="K47" s="87" t="s">
        <v>378</v>
      </c>
      <c r="L47" s="89" t="s">
        <v>35</v>
      </c>
      <c r="M47" s="87" t="s">
        <v>382</v>
      </c>
      <c r="N47" s="87" t="s">
        <v>37</v>
      </c>
      <c r="O47" s="87" t="s">
        <v>369</v>
      </c>
      <c r="P47" s="10" t="s">
        <v>39</v>
      </c>
      <c r="Q47" s="10" t="s">
        <v>32</v>
      </c>
      <c r="R47" s="91" t="s">
        <v>383</v>
      </c>
      <c r="S47" s="91" t="s">
        <v>384</v>
      </c>
      <c r="T47" s="122" t="s">
        <v>385</v>
      </c>
      <c r="U47" s="100" t="s">
        <v>386</v>
      </c>
      <c r="V47" s="87" t="s">
        <v>374</v>
      </c>
      <c r="W47" s="87" t="s">
        <v>357</v>
      </c>
      <c r="X47" s="87" t="s">
        <v>357</v>
      </c>
      <c r="Y47" s="87" t="s">
        <v>387</v>
      </c>
      <c r="Z47" s="31">
        <f t="shared" si="13"/>
        <v>0.15</v>
      </c>
      <c r="AA47" s="123">
        <v>10693082650</v>
      </c>
      <c r="AB47" s="123">
        <v>16269540643</v>
      </c>
      <c r="AC47" s="31">
        <f t="shared" si="1"/>
        <v>0.65724551692249034</v>
      </c>
      <c r="AD47" s="82" t="str">
        <f>R47</f>
        <v>&gt;40%</v>
      </c>
      <c r="AE47" s="82" t="s">
        <v>18</v>
      </c>
      <c r="AF47" s="124" t="s">
        <v>678</v>
      </c>
      <c r="AG47" s="38"/>
      <c r="AH47" s="31">
        <f t="shared" si="3"/>
        <v>0.15</v>
      </c>
      <c r="AI47" s="123">
        <v>10478961129</v>
      </c>
      <c r="AJ47" s="123">
        <v>27273897133</v>
      </c>
      <c r="AK47" s="31">
        <f t="shared" si="4"/>
        <v>0.38421209399961403</v>
      </c>
      <c r="AL47" s="82" t="str">
        <f>S47</f>
        <v xml:space="preserve"> &gt; 39% y &lt; =26%</v>
      </c>
      <c r="AM47" s="82" t="s">
        <v>19</v>
      </c>
      <c r="AN47" s="39" t="s">
        <v>679</v>
      </c>
      <c r="AO47" s="38"/>
      <c r="AP47" s="31">
        <f t="shared" si="6"/>
        <v>0.15</v>
      </c>
      <c r="AQ47" s="41">
        <v>6897840182</v>
      </c>
      <c r="AR47" s="42">
        <v>33888586812</v>
      </c>
      <c r="AS47" s="31">
        <f t="shared" si="7"/>
        <v>0.20354463938748441</v>
      </c>
      <c r="AT47" s="82" t="str">
        <f>T47</f>
        <v>25% y &lt;16</v>
      </c>
      <c r="AU47" s="82" t="s">
        <v>20</v>
      </c>
      <c r="AV47" s="39" t="s">
        <v>680</v>
      </c>
      <c r="AW47" s="38"/>
      <c r="AX47" s="45">
        <f t="shared" si="10"/>
        <v>0.41500075010319626</v>
      </c>
      <c r="AY47" s="63">
        <f t="shared" si="8"/>
        <v>0.41500075010319626</v>
      </c>
      <c r="AZ47" s="46" t="str">
        <f t="shared" si="9"/>
        <v>BUENO</v>
      </c>
    </row>
    <row r="48" spans="1:52" ht="75" x14ac:dyDescent="0.25">
      <c r="A48" s="11">
        <v>42</v>
      </c>
      <c r="B48" s="86" t="s">
        <v>26</v>
      </c>
      <c r="C48" s="94" t="s">
        <v>347</v>
      </c>
      <c r="D48" s="88" t="s">
        <v>282</v>
      </c>
      <c r="E48" s="89" t="s">
        <v>71</v>
      </c>
      <c r="F48" s="97" t="s">
        <v>388</v>
      </c>
      <c r="G48" s="87" t="s">
        <v>389</v>
      </c>
      <c r="H48" s="87" t="s">
        <v>39</v>
      </c>
      <c r="I48" s="87" t="s">
        <v>366</v>
      </c>
      <c r="J48" s="90">
        <v>1</v>
      </c>
      <c r="K48" s="87" t="s">
        <v>378</v>
      </c>
      <c r="L48" s="87" t="s">
        <v>35</v>
      </c>
      <c r="M48" s="97" t="s">
        <v>390</v>
      </c>
      <c r="N48" s="87" t="s">
        <v>37</v>
      </c>
      <c r="O48" s="87" t="s">
        <v>369</v>
      </c>
      <c r="P48" s="87" t="s">
        <v>39</v>
      </c>
      <c r="Q48" s="89" t="s">
        <v>32</v>
      </c>
      <c r="R48" s="91" t="s">
        <v>370</v>
      </c>
      <c r="S48" s="91" t="s">
        <v>371</v>
      </c>
      <c r="T48" s="122" t="s">
        <v>391</v>
      </c>
      <c r="U48" s="122">
        <v>1</v>
      </c>
      <c r="V48" s="87" t="s">
        <v>374</v>
      </c>
      <c r="W48" s="87" t="s">
        <v>357</v>
      </c>
      <c r="X48" s="87" t="s">
        <v>357</v>
      </c>
      <c r="Y48" s="87" t="s">
        <v>375</v>
      </c>
      <c r="Z48" s="31">
        <f t="shared" si="13"/>
        <v>1</v>
      </c>
      <c r="AA48" s="123">
        <v>5576457993</v>
      </c>
      <c r="AB48" s="123">
        <v>131653990000</v>
      </c>
      <c r="AC48" s="31">
        <f t="shared" si="1"/>
        <v>4.2356923576718032E-2</v>
      </c>
      <c r="AD48" s="82" t="str">
        <f>R48</f>
        <v>&lt;50%</v>
      </c>
      <c r="AE48" s="82" t="s">
        <v>18</v>
      </c>
      <c r="AF48" s="124" t="s">
        <v>681</v>
      </c>
      <c r="AG48" s="38"/>
      <c r="AH48" s="31">
        <f t="shared" si="3"/>
        <v>1</v>
      </c>
      <c r="AI48" s="123">
        <v>16794936004</v>
      </c>
      <c r="AJ48" s="123">
        <v>131653990000</v>
      </c>
      <c r="AK48" s="31">
        <f t="shared" si="4"/>
        <v>0.12756875810600196</v>
      </c>
      <c r="AL48" s="82" t="str">
        <f>R48</f>
        <v>&lt;50%</v>
      </c>
      <c r="AM48" s="82" t="s">
        <v>18</v>
      </c>
      <c r="AN48" s="39" t="s">
        <v>682</v>
      </c>
      <c r="AO48" s="38"/>
      <c r="AP48" s="31">
        <f t="shared" si="6"/>
        <v>1</v>
      </c>
      <c r="AQ48" s="41">
        <v>26990746630</v>
      </c>
      <c r="AR48" s="42">
        <v>131653990000</v>
      </c>
      <c r="AS48" s="31">
        <f t="shared" si="7"/>
        <v>0.20501275069597208</v>
      </c>
      <c r="AT48" s="82" t="str">
        <f>R48</f>
        <v>&lt;50%</v>
      </c>
      <c r="AU48" s="82" t="s">
        <v>18</v>
      </c>
      <c r="AV48" s="39" t="s">
        <v>683</v>
      </c>
      <c r="AW48" s="38"/>
      <c r="AX48" s="45">
        <f t="shared" si="10"/>
        <v>0.12497947745956402</v>
      </c>
      <c r="AY48" s="63">
        <f t="shared" si="8"/>
        <v>0.12497947745956402</v>
      </c>
      <c r="AZ48" s="46" t="str">
        <f t="shared" si="9"/>
        <v>MALO</v>
      </c>
    </row>
    <row r="49" spans="1:52" ht="161.25" customHeight="1" x14ac:dyDescent="0.25">
      <c r="A49" s="11">
        <v>43</v>
      </c>
      <c r="B49" s="86" t="s">
        <v>26</v>
      </c>
      <c r="C49" s="87" t="s">
        <v>727</v>
      </c>
      <c r="D49" s="88" t="s">
        <v>282</v>
      </c>
      <c r="E49" s="89" t="s">
        <v>29</v>
      </c>
      <c r="F49" s="87" t="s">
        <v>392</v>
      </c>
      <c r="G49" s="87" t="s">
        <v>393</v>
      </c>
      <c r="H49" s="14" t="s">
        <v>394</v>
      </c>
      <c r="I49" s="87" t="s">
        <v>395</v>
      </c>
      <c r="J49" s="87" t="s">
        <v>396</v>
      </c>
      <c r="K49" s="87" t="s">
        <v>397</v>
      </c>
      <c r="L49" s="89" t="s">
        <v>35</v>
      </c>
      <c r="M49" s="87" t="s">
        <v>398</v>
      </c>
      <c r="N49" s="87" t="s">
        <v>37</v>
      </c>
      <c r="O49" s="87" t="s">
        <v>399</v>
      </c>
      <c r="P49" s="10" t="s">
        <v>394</v>
      </c>
      <c r="Q49" s="14" t="s">
        <v>400</v>
      </c>
      <c r="R49" s="91" t="s">
        <v>401</v>
      </c>
      <c r="S49" s="91" t="s">
        <v>402</v>
      </c>
      <c r="T49" s="25" t="s">
        <v>403</v>
      </c>
      <c r="U49" s="26">
        <v>1</v>
      </c>
      <c r="V49" s="30" t="s">
        <v>404</v>
      </c>
      <c r="W49" s="17" t="s">
        <v>405</v>
      </c>
      <c r="X49" s="27" t="s">
        <v>406</v>
      </c>
      <c r="Y49" s="27" t="s">
        <v>407</v>
      </c>
      <c r="Z49" s="31" t="str">
        <f t="shared" si="13"/>
        <v>Por Demanda</v>
      </c>
      <c r="AA49" s="32" t="s">
        <v>723</v>
      </c>
      <c r="AB49" s="32" t="s">
        <v>723</v>
      </c>
      <c r="AC49" s="31" t="s">
        <v>723</v>
      </c>
      <c r="AD49" s="82" t="str">
        <f t="shared" si="2"/>
        <v>NA</v>
      </c>
      <c r="AE49" s="82" t="s">
        <v>723</v>
      </c>
      <c r="AF49" s="38" t="s">
        <v>723</v>
      </c>
      <c r="AG49" s="38" t="s">
        <v>723</v>
      </c>
      <c r="AH49" s="31" t="str">
        <f t="shared" si="3"/>
        <v>Por Demanda</v>
      </c>
      <c r="AI49" s="32" t="s">
        <v>723</v>
      </c>
      <c r="AJ49" s="32" t="s">
        <v>723</v>
      </c>
      <c r="AK49" s="31" t="s">
        <v>723</v>
      </c>
      <c r="AL49" s="82" t="str">
        <f t="shared" si="5"/>
        <v>NA</v>
      </c>
      <c r="AM49" s="82" t="s">
        <v>723</v>
      </c>
      <c r="AN49" s="38" t="s">
        <v>723</v>
      </c>
      <c r="AO49" s="38" t="s">
        <v>723</v>
      </c>
      <c r="AP49" s="125" t="str">
        <f t="shared" si="6"/>
        <v>Por Demanda</v>
      </c>
      <c r="AQ49" s="126" t="s">
        <v>723</v>
      </c>
      <c r="AR49" s="126" t="s">
        <v>723</v>
      </c>
      <c r="AS49" s="31" t="s">
        <v>723</v>
      </c>
      <c r="AT49" s="82" t="str">
        <f>$AS49</f>
        <v>NA</v>
      </c>
      <c r="AU49" s="82" t="s">
        <v>723</v>
      </c>
      <c r="AV49" s="38" t="s">
        <v>723</v>
      </c>
      <c r="AW49" s="38" t="s">
        <v>723</v>
      </c>
      <c r="AX49" s="45" t="str">
        <f t="shared" si="10"/>
        <v>0</v>
      </c>
      <c r="AY49" s="63" t="str">
        <f t="shared" si="8"/>
        <v>0</v>
      </c>
      <c r="AZ49" s="46" t="str">
        <f t="shared" si="9"/>
        <v>NA</v>
      </c>
    </row>
    <row r="50" spans="1:52" ht="144.75" customHeight="1" x14ac:dyDescent="0.25">
      <c r="A50" s="11">
        <v>44</v>
      </c>
      <c r="B50" s="86" t="s">
        <v>26</v>
      </c>
      <c r="C50" s="94" t="s">
        <v>408</v>
      </c>
      <c r="D50" s="88" t="s">
        <v>282</v>
      </c>
      <c r="E50" s="89" t="s">
        <v>29</v>
      </c>
      <c r="F50" s="86" t="s">
        <v>409</v>
      </c>
      <c r="G50" s="28" t="s">
        <v>410</v>
      </c>
      <c r="H50" s="17" t="s">
        <v>39</v>
      </c>
      <c r="I50" s="17" t="s">
        <v>411</v>
      </c>
      <c r="J50" s="90">
        <v>0.8</v>
      </c>
      <c r="K50" s="17" t="s">
        <v>412</v>
      </c>
      <c r="L50" s="19" t="s">
        <v>35</v>
      </c>
      <c r="M50" s="28" t="s">
        <v>413</v>
      </c>
      <c r="N50" s="17" t="s">
        <v>37</v>
      </c>
      <c r="O50" s="28" t="s">
        <v>414</v>
      </c>
      <c r="P50" s="19" t="s">
        <v>39</v>
      </c>
      <c r="Q50" s="19" t="s">
        <v>39</v>
      </c>
      <c r="R50" s="91" t="s">
        <v>291</v>
      </c>
      <c r="S50" s="91" t="s">
        <v>415</v>
      </c>
      <c r="T50" s="91" t="s">
        <v>416</v>
      </c>
      <c r="U50" s="29" t="s">
        <v>417</v>
      </c>
      <c r="V50" s="17" t="s">
        <v>418</v>
      </c>
      <c r="W50" s="17" t="s">
        <v>419</v>
      </c>
      <c r="X50" s="17" t="s">
        <v>420</v>
      </c>
      <c r="Y50" s="17" t="s">
        <v>421</v>
      </c>
      <c r="Z50" s="31">
        <f t="shared" si="13"/>
        <v>0.8</v>
      </c>
      <c r="AA50" s="32">
        <v>24</v>
      </c>
      <c r="AB50" s="32">
        <v>37</v>
      </c>
      <c r="AC50" s="31">
        <f t="shared" si="1"/>
        <v>0.64864864864864868</v>
      </c>
      <c r="AD50" s="82" t="str">
        <f>S50</f>
        <v>&gt;50% Y &lt;70%</v>
      </c>
      <c r="AE50" s="82" t="s">
        <v>19</v>
      </c>
      <c r="AF50" s="127" t="s">
        <v>684</v>
      </c>
      <c r="AG50" s="127" t="s">
        <v>685</v>
      </c>
      <c r="AH50" s="31">
        <f t="shared" si="3"/>
        <v>0.8</v>
      </c>
      <c r="AI50" s="32">
        <v>26</v>
      </c>
      <c r="AJ50" s="32">
        <v>32</v>
      </c>
      <c r="AK50" s="31">
        <f t="shared" si="4"/>
        <v>0.8125</v>
      </c>
      <c r="AL50" s="82" t="str">
        <f>U50</f>
        <v>&gt; 80</v>
      </c>
      <c r="AM50" s="82" t="s">
        <v>21</v>
      </c>
      <c r="AN50" s="127" t="s">
        <v>686</v>
      </c>
      <c r="AO50" s="127" t="s">
        <v>687</v>
      </c>
      <c r="AP50" s="31">
        <f t="shared" si="6"/>
        <v>0.8</v>
      </c>
      <c r="AQ50" s="32">
        <v>21</v>
      </c>
      <c r="AR50" s="32">
        <v>40</v>
      </c>
      <c r="AS50" s="31">
        <f t="shared" si="7"/>
        <v>0.52500000000000002</v>
      </c>
      <c r="AT50" s="82" t="str">
        <f>S50</f>
        <v>&gt;50% Y &lt;70%</v>
      </c>
      <c r="AU50" s="82" t="s">
        <v>19</v>
      </c>
      <c r="AV50" s="127" t="s">
        <v>688</v>
      </c>
      <c r="AW50" s="127" t="s">
        <v>687</v>
      </c>
      <c r="AX50" s="45">
        <f t="shared" si="10"/>
        <v>0.66204954954954953</v>
      </c>
      <c r="AY50" s="63">
        <f t="shared" si="8"/>
        <v>0.66204954954954953</v>
      </c>
      <c r="AZ50" s="46" t="str">
        <f t="shared" si="9"/>
        <v>REGULAR</v>
      </c>
    </row>
    <row r="51" spans="1:52" ht="159.75" customHeight="1" x14ac:dyDescent="0.25">
      <c r="A51" s="11">
        <v>45</v>
      </c>
      <c r="B51" s="86" t="s">
        <v>26</v>
      </c>
      <c r="C51" s="87" t="s">
        <v>727</v>
      </c>
      <c r="D51" s="88" t="s">
        <v>282</v>
      </c>
      <c r="E51" s="89" t="s">
        <v>29</v>
      </c>
      <c r="F51" s="87" t="s">
        <v>422</v>
      </c>
      <c r="G51" s="87" t="s">
        <v>423</v>
      </c>
      <c r="H51" s="14" t="s">
        <v>327</v>
      </c>
      <c r="I51" s="87" t="s">
        <v>424</v>
      </c>
      <c r="J51" s="90">
        <v>1</v>
      </c>
      <c r="K51" s="87" t="s">
        <v>425</v>
      </c>
      <c r="L51" s="89" t="s">
        <v>35</v>
      </c>
      <c r="M51" s="87" t="s">
        <v>426</v>
      </c>
      <c r="N51" s="87" t="s">
        <v>37</v>
      </c>
      <c r="O51" s="87" t="s">
        <v>427</v>
      </c>
      <c r="P51" s="10" t="s">
        <v>39</v>
      </c>
      <c r="Q51" s="10" t="s">
        <v>39</v>
      </c>
      <c r="R51" s="91" t="s">
        <v>291</v>
      </c>
      <c r="S51" s="91" t="s">
        <v>428</v>
      </c>
      <c r="T51" s="91" t="s">
        <v>283</v>
      </c>
      <c r="U51" s="29" t="s">
        <v>156</v>
      </c>
      <c r="V51" s="17" t="s">
        <v>429</v>
      </c>
      <c r="W51" s="17" t="s">
        <v>430</v>
      </c>
      <c r="X51" s="17" t="s">
        <v>431</v>
      </c>
      <c r="Y51" s="17" t="s">
        <v>432</v>
      </c>
      <c r="Z51" s="31">
        <f t="shared" si="13"/>
        <v>1</v>
      </c>
      <c r="AA51" s="32">
        <v>56.8</v>
      </c>
      <c r="AB51" s="32">
        <v>66.3</v>
      </c>
      <c r="AC51" s="31">
        <f t="shared" si="1"/>
        <v>0.8567119155354449</v>
      </c>
      <c r="AD51" s="82" t="str">
        <f>T51</f>
        <v xml:space="preserve"> =80 Y &lt;95</v>
      </c>
      <c r="AE51" s="82" t="s">
        <v>20</v>
      </c>
      <c r="AF51" s="112" t="s">
        <v>689</v>
      </c>
      <c r="AG51" s="112" t="s">
        <v>690</v>
      </c>
      <c r="AH51" s="31">
        <f t="shared" si="3"/>
        <v>1</v>
      </c>
      <c r="AI51" s="32">
        <v>54</v>
      </c>
      <c r="AJ51" s="32">
        <v>59.2</v>
      </c>
      <c r="AK51" s="31">
        <f t="shared" si="4"/>
        <v>0.91216216216216217</v>
      </c>
      <c r="AL51" s="82" t="str">
        <f>T51</f>
        <v xml:space="preserve"> =80 Y &lt;95</v>
      </c>
      <c r="AM51" s="82" t="s">
        <v>20</v>
      </c>
      <c r="AN51" s="112" t="s">
        <v>691</v>
      </c>
      <c r="AO51" s="112" t="s">
        <v>690</v>
      </c>
      <c r="AP51" s="31">
        <f t="shared" si="6"/>
        <v>1</v>
      </c>
      <c r="AQ51" s="102">
        <v>11.13</v>
      </c>
      <c r="AR51" s="102">
        <v>11.44</v>
      </c>
      <c r="AS51" s="31">
        <f t="shared" si="7"/>
        <v>0.97290209790209803</v>
      </c>
      <c r="AT51" s="82" t="str">
        <f>U51</f>
        <v>&gt;95%</v>
      </c>
      <c r="AU51" s="82" t="s">
        <v>21</v>
      </c>
      <c r="AV51" s="112" t="s">
        <v>692</v>
      </c>
      <c r="AW51" s="112" t="s">
        <v>690</v>
      </c>
      <c r="AX51" s="45">
        <f t="shared" si="10"/>
        <v>0.9139253918665684</v>
      </c>
      <c r="AY51" s="63">
        <f t="shared" si="8"/>
        <v>0.9139253918665684</v>
      </c>
      <c r="AZ51" s="46" t="s">
        <v>20</v>
      </c>
    </row>
    <row r="52" spans="1:52" ht="143.25" customHeight="1" x14ac:dyDescent="0.25">
      <c r="A52" s="11">
        <v>46</v>
      </c>
      <c r="B52" s="86" t="s">
        <v>26</v>
      </c>
      <c r="C52" s="87" t="s">
        <v>341</v>
      </c>
      <c r="D52" s="88" t="s">
        <v>282</v>
      </c>
      <c r="E52" s="89" t="s">
        <v>29</v>
      </c>
      <c r="F52" s="37" t="s">
        <v>693</v>
      </c>
      <c r="G52" s="37" t="s">
        <v>694</v>
      </c>
      <c r="H52" s="128" t="s">
        <v>74</v>
      </c>
      <c r="I52" s="128" t="s">
        <v>433</v>
      </c>
      <c r="J52" s="129" t="s">
        <v>695</v>
      </c>
      <c r="K52" s="128" t="s">
        <v>696</v>
      </c>
      <c r="L52" s="130" t="s">
        <v>35</v>
      </c>
      <c r="M52" s="37" t="s">
        <v>697</v>
      </c>
      <c r="N52" s="128" t="s">
        <v>37</v>
      </c>
      <c r="O52" s="37" t="s">
        <v>434</v>
      </c>
      <c r="P52" s="37" t="s">
        <v>74</v>
      </c>
      <c r="Q52" s="37" t="s">
        <v>74</v>
      </c>
      <c r="R52" s="131" t="s">
        <v>698</v>
      </c>
      <c r="S52" s="131" t="s">
        <v>699</v>
      </c>
      <c r="T52" s="132" t="s">
        <v>700</v>
      </c>
      <c r="U52" s="133" t="s">
        <v>701</v>
      </c>
      <c r="V52" s="87" t="s">
        <v>702</v>
      </c>
      <c r="W52" s="87" t="s">
        <v>703</v>
      </c>
      <c r="X52" s="87" t="s">
        <v>703</v>
      </c>
      <c r="Y52" s="87" t="s">
        <v>703</v>
      </c>
      <c r="Z52" s="31" t="str">
        <f t="shared" si="13"/>
        <v>Disminuir el 10% de la desviación respecto al semestre anterior</v>
      </c>
      <c r="AA52" s="32" t="s">
        <v>723</v>
      </c>
      <c r="AB52" s="32" t="s">
        <v>723</v>
      </c>
      <c r="AC52" s="31" t="s">
        <v>723</v>
      </c>
      <c r="AD52" s="82" t="str">
        <f t="shared" si="2"/>
        <v>NA</v>
      </c>
      <c r="AE52" s="82" t="s">
        <v>723</v>
      </c>
      <c r="AF52" s="38" t="s">
        <v>723</v>
      </c>
      <c r="AG52" s="38" t="s">
        <v>723</v>
      </c>
      <c r="AH52" s="31" t="str">
        <f t="shared" si="3"/>
        <v>Disminuir el 10% de la desviación respecto al semestre anterior</v>
      </c>
      <c r="AI52" s="32" t="s">
        <v>723</v>
      </c>
      <c r="AJ52" s="32" t="s">
        <v>723</v>
      </c>
      <c r="AK52" s="31" t="s">
        <v>723</v>
      </c>
      <c r="AL52" s="82" t="str">
        <f t="shared" si="5"/>
        <v>NA</v>
      </c>
      <c r="AM52" s="82" t="s">
        <v>723</v>
      </c>
      <c r="AN52" s="38" t="s">
        <v>723</v>
      </c>
      <c r="AO52" s="38" t="s">
        <v>723</v>
      </c>
      <c r="AP52" s="31" t="str">
        <f t="shared" si="6"/>
        <v>Disminuir el 10% de la desviación respecto al semestre anterior</v>
      </c>
      <c r="AQ52" s="32" t="s">
        <v>723</v>
      </c>
      <c r="AR52" s="32" t="s">
        <v>723</v>
      </c>
      <c r="AS52" s="31" t="s">
        <v>723</v>
      </c>
      <c r="AT52" s="82" t="str">
        <f>$AS52</f>
        <v>NA</v>
      </c>
      <c r="AU52" s="82" t="s">
        <v>723</v>
      </c>
      <c r="AV52" s="38" t="s">
        <v>723</v>
      </c>
      <c r="AW52" s="38" t="s">
        <v>723</v>
      </c>
      <c r="AX52" s="45" t="str">
        <f t="shared" si="10"/>
        <v>0</v>
      </c>
      <c r="AY52" s="63" t="str">
        <f t="shared" si="8"/>
        <v>0</v>
      </c>
      <c r="AZ52" s="46" t="str">
        <f t="shared" si="9"/>
        <v>NA</v>
      </c>
    </row>
    <row r="53" spans="1:52" ht="186" customHeight="1" x14ac:dyDescent="0.25">
      <c r="A53" s="11">
        <v>47</v>
      </c>
      <c r="B53" s="86" t="s">
        <v>248</v>
      </c>
      <c r="C53" s="94" t="s">
        <v>435</v>
      </c>
      <c r="D53" s="88" t="s">
        <v>436</v>
      </c>
      <c r="E53" s="87" t="s">
        <v>29</v>
      </c>
      <c r="F53" s="86" t="s">
        <v>437</v>
      </c>
      <c r="G53" s="87" t="s">
        <v>438</v>
      </c>
      <c r="H53" s="87" t="s">
        <v>39</v>
      </c>
      <c r="I53" s="87" t="s">
        <v>105</v>
      </c>
      <c r="J53" s="90">
        <v>0.75</v>
      </c>
      <c r="K53" s="87" t="s">
        <v>439</v>
      </c>
      <c r="L53" s="89" t="s">
        <v>66</v>
      </c>
      <c r="M53" s="87" t="s">
        <v>440</v>
      </c>
      <c r="N53" s="87" t="s">
        <v>37</v>
      </c>
      <c r="O53" s="87" t="s">
        <v>441</v>
      </c>
      <c r="P53" s="87" t="s">
        <v>442</v>
      </c>
      <c r="Q53" s="89" t="s">
        <v>39</v>
      </c>
      <c r="R53" s="91" t="s">
        <v>443</v>
      </c>
      <c r="S53" s="91" t="s">
        <v>444</v>
      </c>
      <c r="T53" s="91" t="s">
        <v>445</v>
      </c>
      <c r="U53" s="100" t="s">
        <v>446</v>
      </c>
      <c r="V53" s="17" t="s">
        <v>447</v>
      </c>
      <c r="W53" s="17" t="s">
        <v>448</v>
      </c>
      <c r="X53" s="17" t="s">
        <v>449</v>
      </c>
      <c r="Y53" s="17" t="s">
        <v>450</v>
      </c>
      <c r="Z53" s="31">
        <f t="shared" si="13"/>
        <v>0.75</v>
      </c>
      <c r="AA53" s="32">
        <v>31</v>
      </c>
      <c r="AB53" s="32">
        <v>46</v>
      </c>
      <c r="AC53" s="31">
        <f t="shared" si="1"/>
        <v>0.67391304347826086</v>
      </c>
      <c r="AD53" s="82" t="str">
        <f>T53</f>
        <v>(&gt; 60% y &lt;89%)</v>
      </c>
      <c r="AE53" s="82" t="s">
        <v>20</v>
      </c>
      <c r="AF53" s="134" t="s">
        <v>704</v>
      </c>
      <c r="AG53" s="81" t="s">
        <v>560</v>
      </c>
      <c r="AH53" s="31">
        <f t="shared" si="3"/>
        <v>0.75</v>
      </c>
      <c r="AI53" s="32">
        <v>32</v>
      </c>
      <c r="AJ53" s="32">
        <v>44</v>
      </c>
      <c r="AK53" s="31">
        <f t="shared" si="4"/>
        <v>0.72727272727272729</v>
      </c>
      <c r="AL53" s="82" t="str">
        <f>T53</f>
        <v>(&gt; 60% y &lt;89%)</v>
      </c>
      <c r="AM53" s="82" t="s">
        <v>20</v>
      </c>
      <c r="AN53" s="135" t="s">
        <v>705</v>
      </c>
      <c r="AO53" s="81" t="s">
        <v>560</v>
      </c>
      <c r="AP53" s="31">
        <f t="shared" si="6"/>
        <v>0.75</v>
      </c>
      <c r="AQ53" s="32">
        <v>30</v>
      </c>
      <c r="AR53" s="32">
        <v>45</v>
      </c>
      <c r="AS53" s="31">
        <f t="shared" si="7"/>
        <v>0.66666666666666663</v>
      </c>
      <c r="AT53" s="82" t="str">
        <f>T53</f>
        <v>(&gt; 60% y &lt;89%)</v>
      </c>
      <c r="AU53" s="82" t="s">
        <v>20</v>
      </c>
      <c r="AV53" s="136" t="s">
        <v>706</v>
      </c>
      <c r="AW53" s="81" t="s">
        <v>560</v>
      </c>
      <c r="AX53" s="45">
        <f t="shared" si="10"/>
        <v>0.68928414580588493</v>
      </c>
      <c r="AY53" s="63">
        <f t="shared" si="8"/>
        <v>0.68928414580588493</v>
      </c>
      <c r="AZ53" s="46" t="str">
        <f t="shared" si="9"/>
        <v>BUENO</v>
      </c>
    </row>
    <row r="54" spans="1:52" ht="222" customHeight="1" x14ac:dyDescent="0.25">
      <c r="A54" s="11">
        <v>48</v>
      </c>
      <c r="B54" s="86" t="s">
        <v>248</v>
      </c>
      <c r="C54" s="94" t="s">
        <v>435</v>
      </c>
      <c r="D54" s="88" t="s">
        <v>436</v>
      </c>
      <c r="E54" s="89" t="s">
        <v>29</v>
      </c>
      <c r="F54" s="86" t="s">
        <v>453</v>
      </c>
      <c r="G54" s="87" t="s">
        <v>454</v>
      </c>
      <c r="H54" s="87" t="s">
        <v>39</v>
      </c>
      <c r="I54" s="87" t="s">
        <v>455</v>
      </c>
      <c r="J54" s="90">
        <v>0.8</v>
      </c>
      <c r="K54" s="87" t="s">
        <v>456</v>
      </c>
      <c r="L54" s="87" t="s">
        <v>66</v>
      </c>
      <c r="M54" s="87" t="s">
        <v>457</v>
      </c>
      <c r="N54" s="87" t="s">
        <v>37</v>
      </c>
      <c r="O54" s="87" t="s">
        <v>458</v>
      </c>
      <c r="P54" s="87" t="s">
        <v>459</v>
      </c>
      <c r="Q54" s="87" t="s">
        <v>39</v>
      </c>
      <c r="R54" s="91" t="s">
        <v>460</v>
      </c>
      <c r="S54" s="91" t="s">
        <v>461</v>
      </c>
      <c r="T54" s="91" t="s">
        <v>462</v>
      </c>
      <c r="U54" s="100" t="s">
        <v>463</v>
      </c>
      <c r="V54" s="17" t="s">
        <v>464</v>
      </c>
      <c r="W54" s="17" t="s">
        <v>465</v>
      </c>
      <c r="X54" s="17" t="s">
        <v>466</v>
      </c>
      <c r="Y54" s="17" t="s">
        <v>467</v>
      </c>
      <c r="Z54" s="31">
        <f t="shared" si="13"/>
        <v>0.8</v>
      </c>
      <c r="AA54" s="32">
        <v>87</v>
      </c>
      <c r="AB54" s="32">
        <v>24</v>
      </c>
      <c r="AC54" s="31">
        <f t="shared" si="1"/>
        <v>3.625</v>
      </c>
      <c r="AD54" s="82" t="str">
        <f>U54</f>
        <v>&gt;85%</v>
      </c>
      <c r="AE54" s="82" t="s">
        <v>21</v>
      </c>
      <c r="AF54" s="136" t="s">
        <v>707</v>
      </c>
      <c r="AG54" s="38"/>
      <c r="AH54" s="31">
        <f t="shared" si="3"/>
        <v>0.8</v>
      </c>
      <c r="AI54" s="32">
        <v>288</v>
      </c>
      <c r="AJ54" s="32">
        <v>48</v>
      </c>
      <c r="AK54" s="31">
        <f t="shared" si="4"/>
        <v>6</v>
      </c>
      <c r="AL54" s="82" t="str">
        <f>U54</f>
        <v>&gt;85%</v>
      </c>
      <c r="AM54" s="82" t="s">
        <v>21</v>
      </c>
      <c r="AN54" s="136" t="s">
        <v>708</v>
      </c>
      <c r="AO54" s="38"/>
      <c r="AP54" s="31">
        <f t="shared" si="6"/>
        <v>0.8</v>
      </c>
      <c r="AQ54" s="32">
        <v>199</v>
      </c>
      <c r="AR54" s="32">
        <v>67</v>
      </c>
      <c r="AS54" s="31">
        <f t="shared" si="7"/>
        <v>2.9701492537313432</v>
      </c>
      <c r="AT54" s="82" t="str">
        <f>U54</f>
        <v>&gt;85%</v>
      </c>
      <c r="AU54" s="82" t="s">
        <v>21</v>
      </c>
      <c r="AV54" s="136" t="s">
        <v>709</v>
      </c>
      <c r="AW54" s="38"/>
      <c r="AX54" s="45">
        <f t="shared" si="10"/>
        <v>4.198383084577114</v>
      </c>
      <c r="AY54" s="63">
        <f t="shared" si="8"/>
        <v>4.198383084577114</v>
      </c>
      <c r="AZ54" s="46" t="str">
        <f t="shared" si="9"/>
        <v>EXCELENTE</v>
      </c>
    </row>
    <row r="55" spans="1:52" ht="180" customHeight="1" x14ac:dyDescent="0.25">
      <c r="A55" s="11">
        <v>49</v>
      </c>
      <c r="B55" s="86" t="s">
        <v>248</v>
      </c>
      <c r="C55" s="94" t="s">
        <v>435</v>
      </c>
      <c r="D55" s="88" t="s">
        <v>436</v>
      </c>
      <c r="E55" s="89" t="s">
        <v>29</v>
      </c>
      <c r="F55" s="87" t="s">
        <v>468</v>
      </c>
      <c r="G55" s="87" t="s">
        <v>469</v>
      </c>
      <c r="H55" s="87" t="s">
        <v>39</v>
      </c>
      <c r="I55" s="87" t="s">
        <v>455</v>
      </c>
      <c r="J55" s="87">
        <v>5</v>
      </c>
      <c r="K55" s="87" t="s">
        <v>470</v>
      </c>
      <c r="L55" s="87" t="s">
        <v>66</v>
      </c>
      <c r="M55" s="87" t="s">
        <v>471</v>
      </c>
      <c r="N55" s="87" t="s">
        <v>451</v>
      </c>
      <c r="O55" s="87" t="s">
        <v>472</v>
      </c>
      <c r="P55" s="87" t="s">
        <v>473</v>
      </c>
      <c r="Q55" s="87" t="s">
        <v>39</v>
      </c>
      <c r="R55" s="87" t="s">
        <v>452</v>
      </c>
      <c r="S55" s="87" t="s">
        <v>474</v>
      </c>
      <c r="T55" s="87" t="s">
        <v>475</v>
      </c>
      <c r="U55" s="87" t="s">
        <v>476</v>
      </c>
      <c r="V55" s="17" t="s">
        <v>464</v>
      </c>
      <c r="W55" s="17" t="s">
        <v>465</v>
      </c>
      <c r="X55" s="17" t="s">
        <v>466</v>
      </c>
      <c r="Y55" s="17" t="s">
        <v>467</v>
      </c>
      <c r="Z55" s="32">
        <f t="shared" si="13"/>
        <v>5</v>
      </c>
      <c r="AA55" s="32">
        <v>307</v>
      </c>
      <c r="AB55" s="32">
        <v>331</v>
      </c>
      <c r="AC55" s="31">
        <f t="shared" si="1"/>
        <v>0.92749244712990941</v>
      </c>
      <c r="AD55" s="82" t="str">
        <f>U55</f>
        <v>&lt;  5 DIAS</v>
      </c>
      <c r="AE55" s="82" t="s">
        <v>21</v>
      </c>
      <c r="AF55" s="136" t="s">
        <v>710</v>
      </c>
      <c r="AG55" s="38"/>
      <c r="AH55" s="32">
        <f t="shared" si="3"/>
        <v>5</v>
      </c>
      <c r="AI55" s="32">
        <v>306</v>
      </c>
      <c r="AJ55" s="32">
        <v>331</v>
      </c>
      <c r="AK55" s="31">
        <f t="shared" si="4"/>
        <v>0.92447129909365555</v>
      </c>
      <c r="AL55" s="82" t="str">
        <f>U55</f>
        <v>&lt;  5 DIAS</v>
      </c>
      <c r="AM55" s="82" t="s">
        <v>21</v>
      </c>
      <c r="AN55" s="137" t="s">
        <v>711</v>
      </c>
      <c r="AO55" s="38"/>
      <c r="AP55" s="32">
        <f t="shared" si="6"/>
        <v>5</v>
      </c>
      <c r="AQ55" s="32">
        <v>319</v>
      </c>
      <c r="AR55" s="32">
        <v>331</v>
      </c>
      <c r="AS55" s="31">
        <f t="shared" si="7"/>
        <v>0.96374622356495465</v>
      </c>
      <c r="AT55" s="82" t="str">
        <f>U55</f>
        <v>&lt;  5 DIAS</v>
      </c>
      <c r="AU55" s="82" t="s">
        <v>21</v>
      </c>
      <c r="AV55" s="136" t="s">
        <v>712</v>
      </c>
      <c r="AW55" s="38"/>
      <c r="AX55" s="45">
        <f t="shared" si="10"/>
        <v>0.93856998992950658</v>
      </c>
      <c r="AY55" s="63">
        <f t="shared" si="8"/>
        <v>0.93856998992950658</v>
      </c>
      <c r="AZ55" s="46" t="str">
        <f t="shared" si="9"/>
        <v>EXCELENTE</v>
      </c>
    </row>
    <row r="56" spans="1:52" ht="199.5" customHeight="1" x14ac:dyDescent="0.25">
      <c r="A56" s="11">
        <v>50</v>
      </c>
      <c r="B56" s="86" t="s">
        <v>248</v>
      </c>
      <c r="C56" s="87" t="s">
        <v>477</v>
      </c>
      <c r="D56" s="88" t="s">
        <v>436</v>
      </c>
      <c r="E56" s="89" t="s">
        <v>29</v>
      </c>
      <c r="F56" s="86" t="s">
        <v>480</v>
      </c>
      <c r="G56" s="28" t="s">
        <v>479</v>
      </c>
      <c r="H56" s="87" t="s">
        <v>39</v>
      </c>
      <c r="I56" s="87" t="s">
        <v>455</v>
      </c>
      <c r="J56" s="90">
        <v>0.9</v>
      </c>
      <c r="K56" s="87" t="s">
        <v>481</v>
      </c>
      <c r="L56" s="87" t="s">
        <v>66</v>
      </c>
      <c r="M56" s="28" t="s">
        <v>482</v>
      </c>
      <c r="N56" s="87" t="s">
        <v>37</v>
      </c>
      <c r="O56" s="28" t="s">
        <v>483</v>
      </c>
      <c r="P56" s="17" t="s">
        <v>473</v>
      </c>
      <c r="Q56" s="17" t="s">
        <v>39</v>
      </c>
      <c r="R56" s="91" t="s">
        <v>484</v>
      </c>
      <c r="S56" s="25" t="s">
        <v>485</v>
      </c>
      <c r="T56" s="25" t="s">
        <v>486</v>
      </c>
      <c r="U56" s="29" t="s">
        <v>487</v>
      </c>
      <c r="V56" s="17" t="s">
        <v>488</v>
      </c>
      <c r="W56" s="17" t="s">
        <v>489</v>
      </c>
      <c r="X56" s="17" t="s">
        <v>478</v>
      </c>
      <c r="Y56" s="17" t="s">
        <v>467</v>
      </c>
      <c r="Z56" s="31">
        <f t="shared" si="13"/>
        <v>0.9</v>
      </c>
      <c r="AA56" s="32">
        <v>3</v>
      </c>
      <c r="AB56" s="32">
        <v>3</v>
      </c>
      <c r="AC56" s="31">
        <f t="shared" si="1"/>
        <v>1</v>
      </c>
      <c r="AD56" s="82" t="str">
        <f>U56</f>
        <v>&gt;90%</v>
      </c>
      <c r="AE56" s="82" t="s">
        <v>21</v>
      </c>
      <c r="AF56" s="136" t="s">
        <v>713</v>
      </c>
      <c r="AG56" s="38"/>
      <c r="AH56" s="31">
        <f t="shared" si="3"/>
        <v>0.9</v>
      </c>
      <c r="AI56" s="32">
        <v>5</v>
      </c>
      <c r="AJ56" s="32">
        <v>5</v>
      </c>
      <c r="AK56" s="31">
        <f t="shared" si="4"/>
        <v>1</v>
      </c>
      <c r="AL56" s="82" t="str">
        <f>U56</f>
        <v>&gt;90%</v>
      </c>
      <c r="AM56" s="82" t="s">
        <v>21</v>
      </c>
      <c r="AN56" s="138" t="s">
        <v>714</v>
      </c>
      <c r="AO56" s="38"/>
      <c r="AP56" s="31">
        <f t="shared" si="6"/>
        <v>0.9</v>
      </c>
      <c r="AQ56" s="32">
        <v>5</v>
      </c>
      <c r="AR56" s="32">
        <v>5</v>
      </c>
      <c r="AS56" s="31">
        <f t="shared" si="7"/>
        <v>1</v>
      </c>
      <c r="AT56" s="82" t="str">
        <f>U56</f>
        <v>&gt;90%</v>
      </c>
      <c r="AU56" s="82" t="s">
        <v>21</v>
      </c>
      <c r="AV56" s="136" t="s">
        <v>715</v>
      </c>
      <c r="AW56" s="38"/>
      <c r="AX56" s="45">
        <f t="shared" si="10"/>
        <v>1</v>
      </c>
      <c r="AY56" s="63">
        <f t="shared" si="8"/>
        <v>1</v>
      </c>
      <c r="AZ56" s="46" t="str">
        <f t="shared" si="9"/>
        <v>EXCELENTE</v>
      </c>
    </row>
    <row r="57" spans="1:52" ht="75" x14ac:dyDescent="0.25">
      <c r="A57" s="11">
        <v>51</v>
      </c>
      <c r="B57" s="86" t="s">
        <v>26</v>
      </c>
      <c r="C57" s="87" t="s">
        <v>490</v>
      </c>
      <c r="D57" s="88" t="s">
        <v>491</v>
      </c>
      <c r="E57" s="89" t="s">
        <v>29</v>
      </c>
      <c r="F57" s="87" t="s">
        <v>492</v>
      </c>
      <c r="G57" s="87" t="s">
        <v>493</v>
      </c>
      <c r="H57" s="87" t="s">
        <v>32</v>
      </c>
      <c r="I57" s="87" t="s">
        <v>33</v>
      </c>
      <c r="J57" s="90">
        <v>1</v>
      </c>
      <c r="K57" s="87" t="s">
        <v>494</v>
      </c>
      <c r="L57" s="87" t="s">
        <v>35</v>
      </c>
      <c r="M57" s="87" t="s">
        <v>495</v>
      </c>
      <c r="N57" s="87" t="s">
        <v>37</v>
      </c>
      <c r="O57" s="87" t="s">
        <v>496</v>
      </c>
      <c r="P57" s="87" t="s">
        <v>32</v>
      </c>
      <c r="Q57" s="87" t="s">
        <v>32</v>
      </c>
      <c r="R57" s="87" t="s">
        <v>87</v>
      </c>
      <c r="S57" s="87" t="s">
        <v>497</v>
      </c>
      <c r="T57" s="87" t="s">
        <v>498</v>
      </c>
      <c r="U57" s="87" t="s">
        <v>156</v>
      </c>
      <c r="V57" s="87" t="s">
        <v>499</v>
      </c>
      <c r="W57" s="87" t="s">
        <v>500</v>
      </c>
      <c r="X57" s="87" t="s">
        <v>500</v>
      </c>
      <c r="Y57" s="87" t="s">
        <v>501</v>
      </c>
      <c r="Z57" s="31">
        <f t="shared" si="13"/>
        <v>1</v>
      </c>
      <c r="AA57" s="32"/>
      <c r="AB57" s="32"/>
      <c r="AC57" s="31" t="str">
        <f t="shared" si="1"/>
        <v xml:space="preserve"> </v>
      </c>
      <c r="AD57" s="82" t="str">
        <f t="shared" si="2"/>
        <v xml:space="preserve"> </v>
      </c>
      <c r="AE57" s="82"/>
      <c r="AF57" s="38"/>
      <c r="AG57" s="38"/>
      <c r="AH57" s="31">
        <f t="shared" si="3"/>
        <v>1</v>
      </c>
      <c r="AI57" s="32"/>
      <c r="AJ57" s="32"/>
      <c r="AK57" s="31"/>
      <c r="AL57" s="82"/>
      <c r="AM57" s="82"/>
      <c r="AN57" s="38"/>
      <c r="AO57" s="38"/>
      <c r="AP57" s="31">
        <f t="shared" si="6"/>
        <v>1</v>
      </c>
      <c r="AQ57" s="32">
        <v>1</v>
      </c>
      <c r="AR57" s="32">
        <v>1</v>
      </c>
      <c r="AS57" s="31">
        <f t="shared" si="7"/>
        <v>1</v>
      </c>
      <c r="AT57" s="82" t="str">
        <f>U57</f>
        <v>&gt;95%</v>
      </c>
      <c r="AU57" s="82" t="s">
        <v>21</v>
      </c>
      <c r="AV57" s="139" t="s">
        <v>716</v>
      </c>
      <c r="AW57" s="38"/>
      <c r="AX57" s="45">
        <f t="shared" si="10"/>
        <v>1</v>
      </c>
      <c r="AY57" s="63">
        <f t="shared" si="8"/>
        <v>1</v>
      </c>
      <c r="AZ57" s="46" t="str">
        <f t="shared" si="9"/>
        <v>EXCELENTE</v>
      </c>
    </row>
    <row r="58" spans="1:52" ht="155.25" customHeight="1" x14ac:dyDescent="0.25">
      <c r="A58" s="11">
        <v>52</v>
      </c>
      <c r="B58" s="86" t="s">
        <v>26</v>
      </c>
      <c r="C58" s="87" t="s">
        <v>490</v>
      </c>
      <c r="D58" s="88" t="s">
        <v>491</v>
      </c>
      <c r="E58" s="89" t="s">
        <v>29</v>
      </c>
      <c r="F58" s="87" t="s">
        <v>502</v>
      </c>
      <c r="G58" s="87" t="s">
        <v>493</v>
      </c>
      <c r="H58" s="87" t="s">
        <v>32</v>
      </c>
      <c r="I58" s="87" t="s">
        <v>33</v>
      </c>
      <c r="J58" s="90">
        <v>1</v>
      </c>
      <c r="K58" s="87" t="s">
        <v>494</v>
      </c>
      <c r="L58" s="87" t="s">
        <v>35</v>
      </c>
      <c r="M58" s="87" t="s">
        <v>503</v>
      </c>
      <c r="N58" s="87" t="s">
        <v>37</v>
      </c>
      <c r="O58" s="87" t="s">
        <v>496</v>
      </c>
      <c r="P58" s="87" t="s">
        <v>32</v>
      </c>
      <c r="Q58" s="87" t="s">
        <v>32</v>
      </c>
      <c r="R58" s="87" t="s">
        <v>504</v>
      </c>
      <c r="S58" s="87" t="s">
        <v>505</v>
      </c>
      <c r="T58" s="87" t="s">
        <v>506</v>
      </c>
      <c r="U58" s="87" t="s">
        <v>156</v>
      </c>
      <c r="V58" s="87" t="s">
        <v>499</v>
      </c>
      <c r="W58" s="87" t="s">
        <v>500</v>
      </c>
      <c r="X58" s="87" t="s">
        <v>500</v>
      </c>
      <c r="Y58" s="87" t="s">
        <v>501</v>
      </c>
      <c r="Z58" s="31">
        <f t="shared" si="13"/>
        <v>1</v>
      </c>
      <c r="AA58" s="32"/>
      <c r="AB58" s="32"/>
      <c r="AC58" s="31" t="str">
        <f t="shared" si="1"/>
        <v xml:space="preserve"> </v>
      </c>
      <c r="AD58" s="82" t="str">
        <f t="shared" si="2"/>
        <v xml:space="preserve"> </v>
      </c>
      <c r="AE58" s="82"/>
      <c r="AF58" s="38" t="s">
        <v>717</v>
      </c>
      <c r="AG58" s="38"/>
      <c r="AH58" s="31">
        <f t="shared" si="3"/>
        <v>1</v>
      </c>
      <c r="AI58" s="32"/>
      <c r="AJ58" s="32"/>
      <c r="AK58" s="31" t="str">
        <f t="shared" si="4"/>
        <v xml:space="preserve"> </v>
      </c>
      <c r="AL58" s="82" t="str">
        <f t="shared" si="5"/>
        <v xml:space="preserve"> </v>
      </c>
      <c r="AM58" s="82"/>
      <c r="AN58" s="38"/>
      <c r="AO58" s="38"/>
      <c r="AP58" s="31">
        <f t="shared" si="6"/>
        <v>1</v>
      </c>
      <c r="AQ58" s="32">
        <v>165</v>
      </c>
      <c r="AR58" s="32">
        <v>176</v>
      </c>
      <c r="AS58" s="31">
        <f t="shared" si="7"/>
        <v>0.9375</v>
      </c>
      <c r="AT58" s="82" t="str">
        <f>T58</f>
        <v>&gt;= 80% &lt;= 95%</v>
      </c>
      <c r="AU58" s="82" t="s">
        <v>20</v>
      </c>
      <c r="AV58" s="139" t="s">
        <v>718</v>
      </c>
      <c r="AW58" s="38"/>
      <c r="AX58" s="45">
        <f t="shared" si="10"/>
        <v>0.9375</v>
      </c>
      <c r="AY58" s="63">
        <f t="shared" si="8"/>
        <v>0.9375</v>
      </c>
      <c r="AZ58" s="46" t="str">
        <f t="shared" si="9"/>
        <v>BUENO</v>
      </c>
    </row>
    <row r="59" spans="1:52" ht="165" customHeight="1" x14ac:dyDescent="0.25">
      <c r="A59" s="11">
        <v>53</v>
      </c>
      <c r="B59" s="86" t="s">
        <v>26</v>
      </c>
      <c r="C59" s="87" t="s">
        <v>490</v>
      </c>
      <c r="D59" s="88" t="s">
        <v>491</v>
      </c>
      <c r="E59" s="89" t="s">
        <v>29</v>
      </c>
      <c r="F59" s="87" t="s">
        <v>507</v>
      </c>
      <c r="G59" s="87" t="s">
        <v>508</v>
      </c>
      <c r="H59" s="87" t="s">
        <v>32</v>
      </c>
      <c r="I59" s="87" t="s">
        <v>33</v>
      </c>
      <c r="J59" s="90">
        <v>0.8</v>
      </c>
      <c r="K59" s="87" t="s">
        <v>509</v>
      </c>
      <c r="L59" s="87" t="s">
        <v>510</v>
      </c>
      <c r="M59" s="87" t="s">
        <v>511</v>
      </c>
      <c r="N59" s="87" t="s">
        <v>37</v>
      </c>
      <c r="O59" s="87" t="s">
        <v>512</v>
      </c>
      <c r="P59" s="87" t="s">
        <v>32</v>
      </c>
      <c r="Q59" s="87" t="s">
        <v>32</v>
      </c>
      <c r="R59" s="87" t="s">
        <v>513</v>
      </c>
      <c r="S59" s="87" t="s">
        <v>514</v>
      </c>
      <c r="T59" s="87" t="s">
        <v>515</v>
      </c>
      <c r="U59" s="87" t="s">
        <v>156</v>
      </c>
      <c r="V59" s="87" t="s">
        <v>516</v>
      </c>
      <c r="W59" s="87" t="s">
        <v>517</v>
      </c>
      <c r="X59" s="87" t="s">
        <v>517</v>
      </c>
      <c r="Y59" s="87" t="s">
        <v>518</v>
      </c>
      <c r="Z59" s="31">
        <f t="shared" si="13"/>
        <v>0.8</v>
      </c>
      <c r="AA59" s="32"/>
      <c r="AB59" s="32"/>
      <c r="AC59" s="31" t="str">
        <f t="shared" si="1"/>
        <v xml:space="preserve"> </v>
      </c>
      <c r="AD59" s="82" t="str">
        <f t="shared" si="2"/>
        <v xml:space="preserve"> </v>
      </c>
      <c r="AE59" s="82"/>
      <c r="AF59" s="38"/>
      <c r="AG59" s="38"/>
      <c r="AH59" s="31">
        <f t="shared" si="3"/>
        <v>0.8</v>
      </c>
      <c r="AI59" s="32"/>
      <c r="AJ59" s="32"/>
      <c r="AK59" s="31" t="str">
        <f t="shared" si="4"/>
        <v xml:space="preserve"> </v>
      </c>
      <c r="AL59" s="82" t="str">
        <f t="shared" si="5"/>
        <v xml:space="preserve"> </v>
      </c>
      <c r="AM59" s="82"/>
      <c r="AN59" s="38"/>
      <c r="AO59" s="38"/>
      <c r="AP59" s="31">
        <f t="shared" si="6"/>
        <v>0.8</v>
      </c>
      <c r="AQ59" s="32">
        <v>362</v>
      </c>
      <c r="AR59" s="32">
        <v>388</v>
      </c>
      <c r="AS59" s="31">
        <f t="shared" si="7"/>
        <v>0.9329896907216495</v>
      </c>
      <c r="AT59" s="82" t="str">
        <f>T59</f>
        <v>&gt;= 85% ≤ 95%</v>
      </c>
      <c r="AU59" s="82" t="s">
        <v>20</v>
      </c>
      <c r="AV59" s="140" t="s">
        <v>719</v>
      </c>
      <c r="AW59" s="38"/>
      <c r="AX59" s="45">
        <f t="shared" si="10"/>
        <v>0.9329896907216495</v>
      </c>
      <c r="AY59" s="63">
        <f t="shared" si="8"/>
        <v>0.9329896907216495</v>
      </c>
      <c r="AZ59" s="46" t="str">
        <f t="shared" si="9"/>
        <v>BUENO</v>
      </c>
    </row>
    <row r="60" spans="1:52" ht="165.75" customHeight="1" x14ac:dyDescent="0.25">
      <c r="A60" s="11">
        <v>54</v>
      </c>
      <c r="B60" s="108" t="s">
        <v>172</v>
      </c>
      <c r="C60" s="87" t="s">
        <v>490</v>
      </c>
      <c r="D60" s="88" t="s">
        <v>491</v>
      </c>
      <c r="E60" s="89" t="s">
        <v>29</v>
      </c>
      <c r="F60" s="87" t="s">
        <v>519</v>
      </c>
      <c r="G60" s="87" t="s">
        <v>520</v>
      </c>
      <c r="H60" s="87" t="s">
        <v>32</v>
      </c>
      <c r="I60" s="87" t="s">
        <v>33</v>
      </c>
      <c r="J60" s="90">
        <v>0.8</v>
      </c>
      <c r="K60" s="87" t="s">
        <v>509</v>
      </c>
      <c r="L60" s="87" t="s">
        <v>35</v>
      </c>
      <c r="M60" s="87" t="s">
        <v>521</v>
      </c>
      <c r="N60" s="87" t="s">
        <v>37</v>
      </c>
      <c r="O60" s="87" t="s">
        <v>522</v>
      </c>
      <c r="P60" s="87" t="s">
        <v>32</v>
      </c>
      <c r="Q60" s="87" t="s">
        <v>32</v>
      </c>
      <c r="R60" s="87" t="s">
        <v>513</v>
      </c>
      <c r="S60" s="87" t="s">
        <v>514</v>
      </c>
      <c r="T60" s="87" t="s">
        <v>523</v>
      </c>
      <c r="U60" s="87" t="s">
        <v>156</v>
      </c>
      <c r="V60" s="87" t="s">
        <v>516</v>
      </c>
      <c r="W60" s="87" t="s">
        <v>517</v>
      </c>
      <c r="X60" s="87" t="s">
        <v>517</v>
      </c>
      <c r="Y60" s="87" t="s">
        <v>518</v>
      </c>
      <c r="Z60" s="31">
        <f t="shared" si="13"/>
        <v>0.8</v>
      </c>
      <c r="AA60" s="32"/>
      <c r="AB60" s="32"/>
      <c r="AC60" s="31" t="str">
        <f t="shared" si="1"/>
        <v xml:space="preserve"> </v>
      </c>
      <c r="AD60" s="82" t="str">
        <f t="shared" si="2"/>
        <v xml:space="preserve"> </v>
      </c>
      <c r="AE60" s="82"/>
      <c r="AF60" s="38"/>
      <c r="AG60" s="38"/>
      <c r="AH60" s="31">
        <f t="shared" si="3"/>
        <v>0.8</v>
      </c>
      <c r="AI60" s="32"/>
      <c r="AJ60" s="32"/>
      <c r="AK60" s="31" t="str">
        <f t="shared" si="4"/>
        <v xml:space="preserve"> </v>
      </c>
      <c r="AL60" s="82" t="str">
        <f t="shared" si="5"/>
        <v xml:space="preserve"> </v>
      </c>
      <c r="AM60" s="82"/>
      <c r="AN60" s="38"/>
      <c r="AO60" s="38"/>
      <c r="AP60" s="31">
        <f t="shared" si="6"/>
        <v>0.8</v>
      </c>
      <c r="AQ60" s="32">
        <v>30</v>
      </c>
      <c r="AR60" s="32">
        <v>30</v>
      </c>
      <c r="AS60" s="31">
        <f t="shared" si="7"/>
        <v>1</v>
      </c>
      <c r="AT60" s="82" t="str">
        <f>U60</f>
        <v>&gt;95%</v>
      </c>
      <c r="AU60" s="82" t="s">
        <v>21</v>
      </c>
      <c r="AV60" s="104" t="s">
        <v>720</v>
      </c>
      <c r="AW60" s="38"/>
      <c r="AX60" s="45">
        <f t="shared" si="10"/>
        <v>1</v>
      </c>
      <c r="AY60" s="63">
        <f t="shared" si="8"/>
        <v>1</v>
      </c>
      <c r="AZ60" s="46" t="str">
        <f t="shared" si="9"/>
        <v>EXCELENTE</v>
      </c>
    </row>
    <row r="61" spans="1:52" ht="174.75" customHeight="1" x14ac:dyDescent="0.25">
      <c r="A61" s="11">
        <v>55</v>
      </c>
      <c r="B61" s="86" t="s">
        <v>26</v>
      </c>
      <c r="C61" s="87" t="s">
        <v>490</v>
      </c>
      <c r="D61" s="88" t="s">
        <v>491</v>
      </c>
      <c r="E61" s="89" t="s">
        <v>29</v>
      </c>
      <c r="F61" s="87" t="s">
        <v>524</v>
      </c>
      <c r="G61" s="87" t="s">
        <v>525</v>
      </c>
      <c r="H61" s="87" t="s">
        <v>32</v>
      </c>
      <c r="I61" s="87" t="s">
        <v>33</v>
      </c>
      <c r="J61" s="90">
        <v>0.04</v>
      </c>
      <c r="K61" s="87" t="s">
        <v>526</v>
      </c>
      <c r="L61" s="87" t="s">
        <v>510</v>
      </c>
      <c r="M61" s="87" t="s">
        <v>527</v>
      </c>
      <c r="N61" s="87" t="s">
        <v>37</v>
      </c>
      <c r="O61" s="87" t="s">
        <v>528</v>
      </c>
      <c r="P61" s="87" t="s">
        <v>32</v>
      </c>
      <c r="Q61" s="87" t="s">
        <v>32</v>
      </c>
      <c r="R61" s="87" t="s">
        <v>529</v>
      </c>
      <c r="S61" s="87" t="s">
        <v>530</v>
      </c>
      <c r="T61" s="87" t="s">
        <v>531</v>
      </c>
      <c r="U61" s="87" t="s">
        <v>532</v>
      </c>
      <c r="V61" s="87" t="s">
        <v>533</v>
      </c>
      <c r="W61" s="87" t="s">
        <v>534</v>
      </c>
      <c r="X61" s="87" t="s">
        <v>534</v>
      </c>
      <c r="Y61" s="87" t="s">
        <v>518</v>
      </c>
      <c r="Z61" s="31">
        <f t="shared" si="13"/>
        <v>0.04</v>
      </c>
      <c r="AA61" s="32"/>
      <c r="AB61" s="32"/>
      <c r="AC61" s="31" t="str">
        <f t="shared" si="1"/>
        <v xml:space="preserve"> </v>
      </c>
      <c r="AD61" s="82" t="str">
        <f t="shared" si="2"/>
        <v xml:space="preserve"> </v>
      </c>
      <c r="AE61" s="82"/>
      <c r="AF61" s="38"/>
      <c r="AG61" s="38"/>
      <c r="AH61" s="31">
        <f t="shared" si="3"/>
        <v>0.04</v>
      </c>
      <c r="AI61" s="32"/>
      <c r="AJ61" s="32"/>
      <c r="AK61" s="31" t="str">
        <f t="shared" si="4"/>
        <v xml:space="preserve"> </v>
      </c>
      <c r="AL61" s="82" t="str">
        <f t="shared" si="5"/>
        <v xml:space="preserve"> </v>
      </c>
      <c r="AM61" s="82"/>
      <c r="AN61" s="38"/>
      <c r="AO61" s="38"/>
      <c r="AP61" s="31">
        <f t="shared" si="6"/>
        <v>0.04</v>
      </c>
      <c r="AQ61" s="32">
        <v>9</v>
      </c>
      <c r="AR61" s="32">
        <v>680</v>
      </c>
      <c r="AS61" s="31">
        <f t="shared" si="7"/>
        <v>1.3235294117647059E-2</v>
      </c>
      <c r="AT61" s="82" t="str">
        <f>U61</f>
        <v>&lt; 3,5%</v>
      </c>
      <c r="AU61" s="82" t="s">
        <v>21</v>
      </c>
      <c r="AV61" s="139" t="s">
        <v>721</v>
      </c>
      <c r="AW61" s="38"/>
      <c r="AX61" s="45">
        <f t="shared" si="10"/>
        <v>1.3235294117647059E-2</v>
      </c>
      <c r="AY61" s="63">
        <f t="shared" si="8"/>
        <v>1.3235294117647059E-2</v>
      </c>
      <c r="AZ61" s="46" t="str">
        <f t="shared" si="9"/>
        <v>EXCELENTE</v>
      </c>
    </row>
    <row r="62" spans="1:52" ht="153.75" customHeight="1" x14ac:dyDescent="0.25">
      <c r="A62" s="11">
        <v>56</v>
      </c>
      <c r="B62" s="86" t="s">
        <v>26</v>
      </c>
      <c r="C62" s="87" t="s">
        <v>490</v>
      </c>
      <c r="D62" s="88" t="s">
        <v>491</v>
      </c>
      <c r="E62" s="89" t="s">
        <v>29</v>
      </c>
      <c r="F62" s="87" t="s">
        <v>535</v>
      </c>
      <c r="G62" s="87" t="s">
        <v>536</v>
      </c>
      <c r="H62" s="87" t="s">
        <v>32</v>
      </c>
      <c r="I62" s="87" t="s">
        <v>33</v>
      </c>
      <c r="J62" s="90">
        <v>0.04</v>
      </c>
      <c r="K62" s="87" t="s">
        <v>526</v>
      </c>
      <c r="L62" s="87" t="s">
        <v>510</v>
      </c>
      <c r="M62" s="87" t="s">
        <v>537</v>
      </c>
      <c r="N62" s="87" t="s">
        <v>37</v>
      </c>
      <c r="O62" s="87" t="s">
        <v>538</v>
      </c>
      <c r="P62" s="87" t="s">
        <v>32</v>
      </c>
      <c r="Q62" s="87" t="s">
        <v>32</v>
      </c>
      <c r="R62" s="87" t="s">
        <v>529</v>
      </c>
      <c r="S62" s="87" t="s">
        <v>530</v>
      </c>
      <c r="T62" s="87" t="s">
        <v>539</v>
      </c>
      <c r="U62" s="87" t="s">
        <v>540</v>
      </c>
      <c r="V62" s="87" t="s">
        <v>533</v>
      </c>
      <c r="W62" s="87" t="s">
        <v>534</v>
      </c>
      <c r="X62" s="87" t="s">
        <v>534</v>
      </c>
      <c r="Y62" s="87" t="s">
        <v>518</v>
      </c>
      <c r="Z62" s="31">
        <f t="shared" si="13"/>
        <v>0.04</v>
      </c>
      <c r="AA62" s="32"/>
      <c r="AB62" s="32"/>
      <c r="AC62" s="31" t="str">
        <f t="shared" si="1"/>
        <v xml:space="preserve"> </v>
      </c>
      <c r="AD62" s="82" t="str">
        <f t="shared" si="2"/>
        <v xml:space="preserve"> </v>
      </c>
      <c r="AE62" s="82"/>
      <c r="AF62" s="38"/>
      <c r="AG62" s="38"/>
      <c r="AH62" s="31">
        <f t="shared" si="3"/>
        <v>0.04</v>
      </c>
      <c r="AI62" s="32"/>
      <c r="AJ62" s="32"/>
      <c r="AK62" s="31" t="str">
        <f t="shared" si="4"/>
        <v xml:space="preserve"> </v>
      </c>
      <c r="AL62" s="82" t="str">
        <f t="shared" si="5"/>
        <v xml:space="preserve"> </v>
      </c>
      <c r="AM62" s="82"/>
      <c r="AN62" s="38"/>
      <c r="AO62" s="38"/>
      <c r="AP62" s="31">
        <f t="shared" si="6"/>
        <v>0.04</v>
      </c>
      <c r="AQ62" s="32">
        <v>143</v>
      </c>
      <c r="AR62" s="32">
        <v>720</v>
      </c>
      <c r="AS62" s="31">
        <f t="shared" si="7"/>
        <v>0.1986111111111111</v>
      </c>
      <c r="AT62" s="82" t="str">
        <f>R62</f>
        <v>&gt;7%</v>
      </c>
      <c r="AU62" s="82" t="s">
        <v>18</v>
      </c>
      <c r="AV62" s="141" t="s">
        <v>722</v>
      </c>
      <c r="AW62" s="38"/>
      <c r="AX62" s="45">
        <f t="shared" si="10"/>
        <v>0.1986111111111111</v>
      </c>
      <c r="AY62" s="63">
        <f t="shared" si="8"/>
        <v>0.1986111111111111</v>
      </c>
      <c r="AZ62" s="46" t="str">
        <f t="shared" si="9"/>
        <v>MALO</v>
      </c>
    </row>
  </sheetData>
  <protectedRanges>
    <protectedRange password="DE36" sqref="AA47:AB47" name="Rango7_1_1_2"/>
    <protectedRange password="DE36" sqref="AF47" name="Rango7_1_1_1"/>
    <protectedRange password="DE36" sqref="AI47:AJ47" name="Rango7_1_2_1"/>
    <protectedRange password="DE36" sqref="AA48:AB48" name="Rango7_1_3_1"/>
    <protectedRange sqref="AF48" name="CUARTO TRIMESTRE"/>
    <protectedRange password="DE36" sqref="AI48:AJ48" name="Rango7_1_4_1"/>
    <protectedRange sqref="AN48" name="CUARTO TRIMESTRE_1_1"/>
  </protectedRanges>
  <autoFilter ref="A7:AZ62"/>
  <mergeCells count="6">
    <mergeCell ref="AP6:AW6"/>
    <mergeCell ref="R6:U6"/>
    <mergeCell ref="V6:Y6"/>
    <mergeCell ref="B6:Q6"/>
    <mergeCell ref="Z6:AG6"/>
    <mergeCell ref="AH6:AO6"/>
  </mergeCells>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53"/>
  <sheetViews>
    <sheetView zoomScaleNormal="100" workbookViewId="0">
      <selection activeCell="B11" sqref="B11"/>
    </sheetView>
  </sheetViews>
  <sheetFormatPr baseColWidth="10" defaultRowHeight="15" x14ac:dyDescent="0.25"/>
  <cols>
    <col min="1" max="1" width="35.75" customWidth="1"/>
    <col min="2" max="2" width="19.125" customWidth="1"/>
    <col min="3" max="3" width="6.5" customWidth="1"/>
    <col min="4" max="4" width="8" customWidth="1"/>
    <col min="5" max="5" width="5.625" customWidth="1"/>
    <col min="6" max="6" width="3.25" customWidth="1"/>
    <col min="7" max="7" width="10.5" customWidth="1"/>
    <col min="8" max="8" width="12.625" bestFit="1" customWidth="1"/>
    <col min="18" max="18" width="35.75" customWidth="1"/>
    <col min="19" max="19" width="19.125" customWidth="1"/>
    <col min="20" max="20" width="6.5" customWidth="1"/>
    <col min="21" max="21" width="8" customWidth="1"/>
    <col min="22" max="22" width="5.625" customWidth="1"/>
    <col min="23" max="23" width="3.25" customWidth="1"/>
    <col min="24" max="24" width="10.5" customWidth="1"/>
    <col min="25" max="25" width="12.625" bestFit="1" customWidth="1"/>
  </cols>
  <sheetData>
    <row r="3" spans="1:7" x14ac:dyDescent="0.25">
      <c r="A3" s="47" t="s">
        <v>566</v>
      </c>
      <c r="B3" s="47" t="s">
        <v>567</v>
      </c>
    </row>
    <row r="4" spans="1:7" x14ac:dyDescent="0.25">
      <c r="A4" s="52" t="s">
        <v>568</v>
      </c>
      <c r="B4" s="53" t="s">
        <v>21</v>
      </c>
      <c r="C4" s="53" t="s">
        <v>20</v>
      </c>
      <c r="D4" s="53" t="s">
        <v>19</v>
      </c>
      <c r="E4" s="53" t="s">
        <v>18</v>
      </c>
      <c r="F4" s="53" t="s">
        <v>723</v>
      </c>
      <c r="G4" s="53" t="s">
        <v>565</v>
      </c>
    </row>
    <row r="5" spans="1:7" x14ac:dyDescent="0.25">
      <c r="A5" s="53" t="s">
        <v>29</v>
      </c>
      <c r="B5" s="54">
        <v>0.25</v>
      </c>
      <c r="C5" s="54">
        <v>0</v>
      </c>
      <c r="D5" s="54">
        <v>0.125</v>
      </c>
      <c r="E5" s="54">
        <v>0</v>
      </c>
      <c r="F5" s="54">
        <v>0.125</v>
      </c>
      <c r="G5" s="54">
        <v>0.5</v>
      </c>
    </row>
    <row r="6" spans="1:7" x14ac:dyDescent="0.25">
      <c r="A6" s="53" t="s">
        <v>71</v>
      </c>
      <c r="B6" s="54">
        <v>0</v>
      </c>
      <c r="C6" s="54">
        <v>0.25</v>
      </c>
      <c r="D6" s="54">
        <v>0</v>
      </c>
      <c r="E6" s="54">
        <v>0.125</v>
      </c>
      <c r="F6" s="54">
        <v>0.125</v>
      </c>
      <c r="G6" s="54">
        <v>0.5</v>
      </c>
    </row>
    <row r="7" spans="1:7" x14ac:dyDescent="0.25">
      <c r="A7" s="55" t="s">
        <v>565</v>
      </c>
      <c r="B7" s="56">
        <v>0.25</v>
      </c>
      <c r="C7" s="56">
        <v>0.25</v>
      </c>
      <c r="D7" s="56">
        <v>0.125</v>
      </c>
      <c r="E7" s="56">
        <v>0.125</v>
      </c>
      <c r="F7" s="56">
        <v>0.25</v>
      </c>
      <c r="G7" s="56">
        <v>1</v>
      </c>
    </row>
    <row r="23" spans="1:9" x14ac:dyDescent="0.25">
      <c r="C23" s="50"/>
    </row>
    <row r="28" spans="1:9" x14ac:dyDescent="0.25">
      <c r="I28" s="50"/>
    </row>
    <row r="30" spans="1:9" x14ac:dyDescent="0.25">
      <c r="I30" s="50"/>
    </row>
    <row r="32" spans="1:9" x14ac:dyDescent="0.25">
      <c r="A32" s="47" t="s">
        <v>566</v>
      </c>
      <c r="B32" s="47" t="s">
        <v>567</v>
      </c>
    </row>
    <row r="33" spans="1:9" x14ac:dyDescent="0.25">
      <c r="A33" s="47" t="s">
        <v>564</v>
      </c>
      <c r="B33" t="s">
        <v>20</v>
      </c>
      <c r="C33" t="s">
        <v>21</v>
      </c>
      <c r="D33" t="s">
        <v>18</v>
      </c>
      <c r="E33" t="s">
        <v>19</v>
      </c>
      <c r="F33" t="s">
        <v>723</v>
      </c>
      <c r="G33" t="s">
        <v>565</v>
      </c>
    </row>
    <row r="34" spans="1:9" x14ac:dyDescent="0.25">
      <c r="A34" s="48" t="s">
        <v>29</v>
      </c>
      <c r="B34" s="49">
        <v>5</v>
      </c>
      <c r="C34" s="49">
        <v>27</v>
      </c>
      <c r="D34" s="49">
        <v>2</v>
      </c>
      <c r="E34" s="49">
        <v>2</v>
      </c>
      <c r="F34" s="49">
        <v>7</v>
      </c>
      <c r="G34" s="49">
        <v>43</v>
      </c>
      <c r="I34" s="50"/>
    </row>
    <row r="35" spans="1:9" x14ac:dyDescent="0.25">
      <c r="A35" s="48" t="s">
        <v>71</v>
      </c>
      <c r="B35" s="49">
        <v>4</v>
      </c>
      <c r="C35" s="49">
        <v>3</v>
      </c>
      <c r="D35" s="49">
        <v>5</v>
      </c>
      <c r="E35" s="49"/>
      <c r="F35" s="49">
        <v>1</v>
      </c>
      <c r="G35" s="49">
        <v>13</v>
      </c>
    </row>
    <row r="36" spans="1:9" x14ac:dyDescent="0.25">
      <c r="A36" s="48" t="s">
        <v>565</v>
      </c>
      <c r="B36" s="49">
        <v>9</v>
      </c>
      <c r="C36" s="49">
        <v>30</v>
      </c>
      <c r="D36" s="49">
        <v>7</v>
      </c>
      <c r="E36" s="49">
        <v>2</v>
      </c>
      <c r="F36" s="49">
        <v>8</v>
      </c>
      <c r="G36" s="49">
        <v>56</v>
      </c>
    </row>
    <row r="43" spans="1:9" x14ac:dyDescent="0.25">
      <c r="A43" s="47" t="s">
        <v>566</v>
      </c>
      <c r="B43" s="47" t="s">
        <v>567</v>
      </c>
    </row>
    <row r="44" spans="1:9" x14ac:dyDescent="0.25">
      <c r="A44" s="57" t="s">
        <v>572</v>
      </c>
      <c r="B44" s="58" t="s">
        <v>21</v>
      </c>
      <c r="C44" s="58" t="s">
        <v>20</v>
      </c>
      <c r="D44" s="58" t="s">
        <v>19</v>
      </c>
      <c r="E44" s="58" t="s">
        <v>18</v>
      </c>
      <c r="F44" s="58" t="s">
        <v>723</v>
      </c>
    </row>
    <row r="45" spans="1:9" ht="120" x14ac:dyDescent="0.25">
      <c r="A45" s="59" t="s">
        <v>248</v>
      </c>
      <c r="B45" s="60">
        <v>0.5714285714285714</v>
      </c>
      <c r="C45" s="60">
        <v>0.14285714285714285</v>
      </c>
      <c r="D45" s="60">
        <v>0</v>
      </c>
      <c r="E45" s="60">
        <v>0.14285714285714285</v>
      </c>
      <c r="F45" s="60">
        <v>0.14285714285714285</v>
      </c>
    </row>
    <row r="46" spans="1:9" ht="90" x14ac:dyDescent="0.25">
      <c r="A46" s="59" t="s">
        <v>200</v>
      </c>
      <c r="B46" s="60">
        <v>0.75</v>
      </c>
      <c r="C46" s="60">
        <v>0</v>
      </c>
      <c r="D46" s="60">
        <v>0</v>
      </c>
      <c r="E46" s="60">
        <v>0</v>
      </c>
      <c r="F46" s="60">
        <v>0.25</v>
      </c>
    </row>
    <row r="47" spans="1:9" ht="45" x14ac:dyDescent="0.25">
      <c r="A47" s="59" t="s">
        <v>172</v>
      </c>
      <c r="B47" s="60">
        <v>0.83333333333333337</v>
      </c>
      <c r="C47" s="60">
        <v>0</v>
      </c>
      <c r="D47" s="60">
        <v>0</v>
      </c>
      <c r="E47" s="60">
        <v>0</v>
      </c>
      <c r="F47" s="60">
        <v>0.16666666666666666</v>
      </c>
    </row>
    <row r="48" spans="1:9" ht="60" x14ac:dyDescent="0.25">
      <c r="A48" s="59" t="s">
        <v>26</v>
      </c>
      <c r="B48" s="60">
        <v>0.46153846153846156</v>
      </c>
      <c r="C48" s="60">
        <v>0.20512820512820512</v>
      </c>
      <c r="D48" s="60">
        <v>5.128205128205128E-2</v>
      </c>
      <c r="E48" s="60">
        <v>0.15384615384615385</v>
      </c>
      <c r="F48" s="60">
        <v>0.12820512820512819</v>
      </c>
    </row>
    <row r="51" spans="1:27" x14ac:dyDescent="0.25">
      <c r="R51" s="47" t="s">
        <v>566</v>
      </c>
      <c r="S51" s="47" t="s">
        <v>567</v>
      </c>
    </row>
    <row r="52" spans="1:27" x14ac:dyDescent="0.25">
      <c r="R52" s="61" t="s">
        <v>5</v>
      </c>
      <c r="S52" s="58" t="s">
        <v>21</v>
      </c>
      <c r="T52" s="58" t="s">
        <v>20</v>
      </c>
      <c r="U52" s="58" t="s">
        <v>19</v>
      </c>
      <c r="V52" s="58" t="s">
        <v>18</v>
      </c>
      <c r="W52" s="58" t="s">
        <v>723</v>
      </c>
      <c r="X52" s="51" t="s">
        <v>565</v>
      </c>
      <c r="AA52" s="50"/>
    </row>
    <row r="53" spans="1:27" x14ac:dyDescent="0.25">
      <c r="A53" s="47" t="s">
        <v>566</v>
      </c>
      <c r="B53" s="47" t="s">
        <v>567</v>
      </c>
      <c r="R53" s="62" t="s">
        <v>70</v>
      </c>
      <c r="S53" s="79">
        <v>2</v>
      </c>
      <c r="T53" s="79">
        <v>2</v>
      </c>
      <c r="U53" s="79">
        <v>1</v>
      </c>
      <c r="V53" s="79">
        <v>1</v>
      </c>
      <c r="W53" s="79">
        <v>2</v>
      </c>
      <c r="X53" s="79">
        <v>8</v>
      </c>
    </row>
    <row r="54" spans="1:27" x14ac:dyDescent="0.25">
      <c r="A54" s="61" t="s">
        <v>5</v>
      </c>
      <c r="B54" s="58" t="s">
        <v>21</v>
      </c>
      <c r="C54" s="58" t="s">
        <v>20</v>
      </c>
      <c r="D54" s="58" t="s">
        <v>19</v>
      </c>
      <c r="E54" s="58" t="s">
        <v>18</v>
      </c>
      <c r="F54" s="58" t="s">
        <v>723</v>
      </c>
      <c r="G54" s="51" t="s">
        <v>565</v>
      </c>
      <c r="R54" s="78" t="s">
        <v>565</v>
      </c>
      <c r="S54" s="79">
        <v>2</v>
      </c>
      <c r="T54" s="79">
        <v>2</v>
      </c>
      <c r="U54" s="79">
        <v>1</v>
      </c>
      <c r="V54" s="79">
        <v>1</v>
      </c>
      <c r="W54" s="79">
        <v>2</v>
      </c>
      <c r="X54" s="79">
        <v>8</v>
      </c>
    </row>
    <row r="55" spans="1:27" x14ac:dyDescent="0.25">
      <c r="A55" s="62" t="s">
        <v>70</v>
      </c>
      <c r="B55" s="79">
        <v>2</v>
      </c>
      <c r="C55" s="79">
        <v>2</v>
      </c>
      <c r="D55" s="79">
        <v>1</v>
      </c>
      <c r="E55" s="79">
        <v>1</v>
      </c>
      <c r="F55" s="79">
        <v>2</v>
      </c>
      <c r="G55" s="79">
        <v>8</v>
      </c>
    </row>
    <row r="56" spans="1:27" x14ac:dyDescent="0.25">
      <c r="A56" s="78" t="s">
        <v>565</v>
      </c>
      <c r="B56" s="79">
        <v>2</v>
      </c>
      <c r="C56" s="79">
        <v>2</v>
      </c>
      <c r="D56" s="79">
        <v>1</v>
      </c>
      <c r="E56" s="79">
        <v>1</v>
      </c>
      <c r="F56" s="79">
        <v>2</v>
      </c>
      <c r="G56" s="79">
        <v>8</v>
      </c>
    </row>
    <row r="58" spans="1:27" x14ac:dyDescent="0.25">
      <c r="J58" s="50">
        <f>7/9</f>
        <v>0.77777777777777779</v>
      </c>
    </row>
    <row r="66" spans="1:5" x14ac:dyDescent="0.25">
      <c r="E66" s="50"/>
    </row>
    <row r="67" spans="1:5" x14ac:dyDescent="0.25">
      <c r="E67" s="50"/>
    </row>
    <row r="68" spans="1:5" ht="15.75" thickBot="1" x14ac:dyDescent="0.3">
      <c r="E68" s="50"/>
    </row>
    <row r="69" spans="1:5" ht="15.75" thickBot="1" x14ac:dyDescent="0.3">
      <c r="A69" s="70" t="s">
        <v>5</v>
      </c>
      <c r="B69" s="69" t="s">
        <v>577</v>
      </c>
    </row>
    <row r="70" spans="1:5" ht="15.75" thickBot="1" x14ac:dyDescent="0.3"/>
    <row r="71" spans="1:5" ht="90.75" thickBot="1" x14ac:dyDescent="0.3">
      <c r="A71" s="71" t="s">
        <v>7</v>
      </c>
      <c r="B71" s="71" t="s">
        <v>6</v>
      </c>
      <c r="C71" s="71" t="s">
        <v>562</v>
      </c>
      <c r="D71" s="72" t="s">
        <v>575</v>
      </c>
      <c r="E71" s="72" t="s">
        <v>576</v>
      </c>
    </row>
    <row r="72" spans="1:5" ht="31.5" thickTop="1" thickBot="1" x14ac:dyDescent="0.3">
      <c r="A72" s="66" t="s">
        <v>233</v>
      </c>
      <c r="B72" s="67" t="s">
        <v>29</v>
      </c>
      <c r="C72" s="67" t="s">
        <v>18</v>
      </c>
      <c r="D72" s="68">
        <v>1</v>
      </c>
      <c r="E72" s="68">
        <v>0</v>
      </c>
    </row>
    <row r="73" spans="1:5" ht="16.5" thickTop="1" thickBot="1" x14ac:dyDescent="0.3">
      <c r="A73" s="66" t="s">
        <v>150</v>
      </c>
      <c r="B73" s="65" t="s">
        <v>29</v>
      </c>
      <c r="C73" s="67" t="s">
        <v>21</v>
      </c>
      <c r="D73" s="68">
        <v>0.95</v>
      </c>
      <c r="E73" s="68">
        <v>1</v>
      </c>
    </row>
    <row r="74" spans="1:5" ht="31.5" thickTop="1" thickBot="1" x14ac:dyDescent="0.3">
      <c r="A74" s="66" t="s">
        <v>223</v>
      </c>
      <c r="B74" s="65" t="s">
        <v>29</v>
      </c>
      <c r="C74" s="69" t="s">
        <v>723</v>
      </c>
      <c r="D74" s="68">
        <v>1</v>
      </c>
      <c r="E74" s="68">
        <v>0</v>
      </c>
    </row>
    <row r="75" spans="1:5" ht="31.5" thickTop="1" thickBot="1" x14ac:dyDescent="0.3">
      <c r="A75" s="66" t="s">
        <v>132</v>
      </c>
      <c r="B75" s="69" t="s">
        <v>29</v>
      </c>
      <c r="C75" s="67" t="s">
        <v>21</v>
      </c>
      <c r="D75" s="68">
        <v>1</v>
      </c>
      <c r="E75" s="68">
        <v>1</v>
      </c>
    </row>
    <row r="76" spans="1:5" ht="16.5" thickTop="1" thickBot="1" x14ac:dyDescent="0.3">
      <c r="A76" s="66" t="s">
        <v>546</v>
      </c>
      <c r="B76" s="65" t="s">
        <v>29</v>
      </c>
      <c r="C76" s="69" t="s">
        <v>723</v>
      </c>
      <c r="D76" s="68">
        <v>13</v>
      </c>
      <c r="E76" s="68">
        <v>0</v>
      </c>
    </row>
    <row r="77" spans="1:5" ht="31.5" thickTop="1" thickBot="1" x14ac:dyDescent="0.3">
      <c r="A77" s="66" t="s">
        <v>115</v>
      </c>
      <c r="B77" s="67" t="s">
        <v>71</v>
      </c>
      <c r="C77" s="67" t="s">
        <v>18</v>
      </c>
      <c r="D77" s="68">
        <v>1</v>
      </c>
      <c r="E77" s="68">
        <v>0.2</v>
      </c>
    </row>
    <row r="78" spans="1:5" ht="46.5" thickTop="1" thickBot="1" x14ac:dyDescent="0.3">
      <c r="A78" s="66" t="s">
        <v>118</v>
      </c>
      <c r="B78" s="69" t="s">
        <v>71</v>
      </c>
      <c r="C78" s="69" t="s">
        <v>20</v>
      </c>
      <c r="D78" s="68">
        <v>1</v>
      </c>
      <c r="E78" s="68">
        <v>0.80330000000000001</v>
      </c>
    </row>
    <row r="79" spans="1:5" ht="16.5" thickTop="1" thickBot="1" x14ac:dyDescent="0.3">
      <c r="A79" s="66" t="s">
        <v>348</v>
      </c>
      <c r="B79" s="69" t="s">
        <v>29</v>
      </c>
      <c r="C79" s="67" t="s">
        <v>21</v>
      </c>
      <c r="D79" s="68">
        <v>0.01</v>
      </c>
      <c r="E79" s="77">
        <v>0</v>
      </c>
    </row>
    <row r="80" spans="1:5" ht="31.5" thickTop="1" thickBot="1" x14ac:dyDescent="0.3">
      <c r="A80" s="66" t="s">
        <v>103</v>
      </c>
      <c r="B80" s="69" t="s">
        <v>71</v>
      </c>
      <c r="C80" s="69" t="s">
        <v>20</v>
      </c>
      <c r="D80" s="68">
        <v>1</v>
      </c>
      <c r="E80" s="68">
        <v>0.95</v>
      </c>
    </row>
    <row r="81" spans="1:5" ht="16.5" thickTop="1" thickBot="1" x14ac:dyDescent="0.3">
      <c r="A81" s="66" t="s">
        <v>492</v>
      </c>
      <c r="B81" s="67" t="s">
        <v>29</v>
      </c>
      <c r="C81" s="67" t="s">
        <v>21</v>
      </c>
      <c r="D81" s="68">
        <v>1</v>
      </c>
      <c r="E81" s="68">
        <v>1</v>
      </c>
    </row>
    <row r="82" spans="1:5" ht="31.5" thickTop="1" thickBot="1" x14ac:dyDescent="0.3">
      <c r="A82" s="66" t="s">
        <v>84</v>
      </c>
      <c r="B82" s="69" t="s">
        <v>29</v>
      </c>
      <c r="C82" s="69" t="s">
        <v>19</v>
      </c>
      <c r="D82" s="68">
        <v>1</v>
      </c>
      <c r="E82" s="68">
        <v>0.83408077144986947</v>
      </c>
    </row>
    <row r="83" spans="1:5" ht="31.5" thickTop="1" thickBot="1" x14ac:dyDescent="0.3">
      <c r="A83" s="66" t="s">
        <v>519</v>
      </c>
      <c r="B83" s="69" t="s">
        <v>29</v>
      </c>
      <c r="C83" s="67" t="s">
        <v>21</v>
      </c>
      <c r="D83" s="68">
        <v>0.8</v>
      </c>
      <c r="E83" s="68">
        <v>1</v>
      </c>
    </row>
    <row r="84" spans="1:5" ht="31.5" thickTop="1" thickBot="1" x14ac:dyDescent="0.3">
      <c r="A84" s="66" t="s">
        <v>186</v>
      </c>
      <c r="B84" s="69" t="s">
        <v>29</v>
      </c>
      <c r="C84" s="67" t="s">
        <v>21</v>
      </c>
      <c r="D84" s="68">
        <v>1</v>
      </c>
      <c r="E84" s="68">
        <v>1</v>
      </c>
    </row>
    <row r="85" spans="1:5" ht="16.5" thickTop="1" thickBot="1" x14ac:dyDescent="0.3">
      <c r="A85" s="66" t="s">
        <v>100</v>
      </c>
      <c r="B85" s="69" t="s">
        <v>29</v>
      </c>
      <c r="C85" s="69" t="s">
        <v>21</v>
      </c>
      <c r="D85" s="68">
        <v>1</v>
      </c>
      <c r="E85" s="68">
        <v>1</v>
      </c>
    </row>
    <row r="86" spans="1:5" ht="16.5" thickTop="1" thickBot="1" x14ac:dyDescent="0.3">
      <c r="A86" s="66" t="s">
        <v>249</v>
      </c>
      <c r="B86" s="69" t="s">
        <v>29</v>
      </c>
      <c r="C86" s="69" t="s">
        <v>723</v>
      </c>
      <c r="D86" s="68">
        <v>0.65</v>
      </c>
      <c r="E86" s="68">
        <v>0</v>
      </c>
    </row>
    <row r="87" spans="1:5" ht="16.5" thickTop="1" thickBot="1" x14ac:dyDescent="0.3">
      <c r="A87" s="66" t="s">
        <v>94</v>
      </c>
      <c r="B87" s="69" t="s">
        <v>29</v>
      </c>
      <c r="C87" s="69" t="s">
        <v>21</v>
      </c>
      <c r="D87" s="68">
        <v>1</v>
      </c>
      <c r="E87" s="68">
        <v>1</v>
      </c>
    </row>
    <row r="88" spans="1:5" ht="46.5" thickTop="1" thickBot="1" x14ac:dyDescent="0.3">
      <c r="A88" s="66" t="s">
        <v>453</v>
      </c>
      <c r="B88" s="69" t="s">
        <v>29</v>
      </c>
      <c r="C88" s="67" t="s">
        <v>21</v>
      </c>
      <c r="D88" s="68">
        <v>0.8</v>
      </c>
      <c r="E88" s="68">
        <v>4.198383084577114</v>
      </c>
    </row>
    <row r="89" spans="1:5" ht="46.5" thickTop="1" thickBot="1" x14ac:dyDescent="0.3">
      <c r="A89" s="66" t="s">
        <v>437</v>
      </c>
      <c r="B89" s="69" t="s">
        <v>29</v>
      </c>
      <c r="C89" s="67" t="s">
        <v>20</v>
      </c>
      <c r="D89" s="68">
        <v>0.75</v>
      </c>
      <c r="E89" s="68">
        <v>0.68928414580588493</v>
      </c>
    </row>
    <row r="90" spans="1:5" ht="31.5" thickTop="1" thickBot="1" x14ac:dyDescent="0.3">
      <c r="A90" s="66" t="s">
        <v>380</v>
      </c>
      <c r="B90" s="67" t="s">
        <v>71</v>
      </c>
      <c r="C90" s="67" t="s">
        <v>20</v>
      </c>
      <c r="D90" s="68">
        <v>0.15</v>
      </c>
      <c r="E90" s="68">
        <v>0.41500075010319626</v>
      </c>
    </row>
    <row r="91" spans="1:5" ht="31.5" thickTop="1" thickBot="1" x14ac:dyDescent="0.3">
      <c r="A91" s="66" t="s">
        <v>64</v>
      </c>
      <c r="B91" s="76" t="s">
        <v>29</v>
      </c>
      <c r="C91" s="69" t="s">
        <v>20</v>
      </c>
      <c r="D91" s="68">
        <v>1</v>
      </c>
      <c r="E91" s="68">
        <v>0.9642857142857143</v>
      </c>
    </row>
    <row r="92" spans="1:5" ht="61.5" thickTop="1" thickBot="1" x14ac:dyDescent="0.3">
      <c r="A92" s="66" t="s">
        <v>274</v>
      </c>
      <c r="B92" s="69" t="s">
        <v>29</v>
      </c>
      <c r="C92" s="67" t="s">
        <v>21</v>
      </c>
      <c r="D92" s="68">
        <v>1</v>
      </c>
      <c r="E92" s="68">
        <v>1</v>
      </c>
    </row>
    <row r="93" spans="1:5" ht="16.5" thickTop="1" thickBot="1" x14ac:dyDescent="0.3">
      <c r="A93" s="66" t="s">
        <v>142</v>
      </c>
      <c r="B93" s="69" t="s">
        <v>29</v>
      </c>
      <c r="C93" s="67" t="s">
        <v>21</v>
      </c>
      <c r="D93" s="68">
        <v>1</v>
      </c>
      <c r="E93" s="68">
        <v>1</v>
      </c>
    </row>
    <row r="94" spans="1:5" ht="16.5" thickTop="1" thickBot="1" x14ac:dyDescent="0.3">
      <c r="A94" s="66" t="s">
        <v>507</v>
      </c>
      <c r="B94" s="69" t="s">
        <v>29</v>
      </c>
      <c r="C94" s="67" t="s">
        <v>20</v>
      </c>
      <c r="D94" s="68">
        <v>0.8</v>
      </c>
      <c r="E94" s="68">
        <v>0.9329896907216495</v>
      </c>
    </row>
    <row r="95" spans="1:5" ht="61.5" thickTop="1" thickBot="1" x14ac:dyDescent="0.3">
      <c r="A95" s="66" t="s">
        <v>210</v>
      </c>
      <c r="B95" s="69" t="s">
        <v>29</v>
      </c>
      <c r="C95" s="67" t="s">
        <v>21</v>
      </c>
      <c r="D95" s="68">
        <v>1</v>
      </c>
      <c r="E95" s="68">
        <v>1</v>
      </c>
    </row>
    <row r="96" spans="1:5" ht="31.5" thickTop="1" thickBot="1" x14ac:dyDescent="0.3">
      <c r="A96" s="66" t="s">
        <v>50</v>
      </c>
      <c r="B96" s="69" t="s">
        <v>29</v>
      </c>
      <c r="C96" s="69" t="s">
        <v>21</v>
      </c>
      <c r="D96" s="68">
        <v>1</v>
      </c>
      <c r="E96" s="68">
        <v>1</v>
      </c>
    </row>
    <row r="97" spans="1:5" ht="31.5" thickTop="1" thickBot="1" x14ac:dyDescent="0.3">
      <c r="A97" s="66" t="s">
        <v>30</v>
      </c>
      <c r="B97" s="65" t="s">
        <v>29</v>
      </c>
      <c r="C97" s="67" t="s">
        <v>21</v>
      </c>
      <c r="D97" s="68">
        <v>0.9</v>
      </c>
      <c r="E97" s="68">
        <v>1.3333333333333333</v>
      </c>
    </row>
    <row r="98" spans="1:5" ht="16.5" thickTop="1" thickBot="1" x14ac:dyDescent="0.3">
      <c r="A98" s="66" t="s">
        <v>364</v>
      </c>
      <c r="B98" s="67" t="s">
        <v>71</v>
      </c>
      <c r="C98" s="69" t="s">
        <v>18</v>
      </c>
      <c r="D98" s="68">
        <v>0.9</v>
      </c>
      <c r="E98" s="68">
        <v>0.47178733943752338</v>
      </c>
    </row>
    <row r="99" spans="1:5" ht="16.5" thickTop="1" thickBot="1" x14ac:dyDescent="0.3">
      <c r="A99" s="66" t="s">
        <v>535</v>
      </c>
      <c r="B99" s="67" t="s">
        <v>29</v>
      </c>
      <c r="C99" s="69" t="s">
        <v>18</v>
      </c>
      <c r="D99" s="68">
        <v>0.04</v>
      </c>
      <c r="E99" s="68">
        <v>0.1986111111111111</v>
      </c>
    </row>
    <row r="100" spans="1:5" ht="46.5" thickTop="1" thickBot="1" x14ac:dyDescent="0.3">
      <c r="A100" s="66" t="s">
        <v>308</v>
      </c>
      <c r="B100" s="65" t="s">
        <v>29</v>
      </c>
      <c r="C100" s="67" t="s">
        <v>21</v>
      </c>
      <c r="D100" s="68">
        <v>0.9</v>
      </c>
      <c r="E100" s="68">
        <v>0.98740000000000006</v>
      </c>
    </row>
    <row r="101" spans="1:5" ht="61.5" thickTop="1" thickBot="1" x14ac:dyDescent="0.3">
      <c r="A101" s="66" t="s">
        <v>219</v>
      </c>
      <c r="B101" s="69" t="s">
        <v>29</v>
      </c>
      <c r="C101" s="69" t="s">
        <v>723</v>
      </c>
      <c r="D101" s="68">
        <v>1</v>
      </c>
      <c r="E101" s="68">
        <v>0</v>
      </c>
    </row>
    <row r="102" spans="1:5" ht="46.5" thickTop="1" thickBot="1" x14ac:dyDescent="0.3">
      <c r="A102" s="66" t="s">
        <v>201</v>
      </c>
      <c r="B102" s="69" t="s">
        <v>29</v>
      </c>
      <c r="C102" s="67" t="s">
        <v>21</v>
      </c>
      <c r="D102" s="68">
        <v>0.85</v>
      </c>
      <c r="E102" s="68">
        <v>1</v>
      </c>
    </row>
    <row r="103" spans="1:5" ht="46.5" thickTop="1" thickBot="1" x14ac:dyDescent="0.3">
      <c r="A103" s="66" t="s">
        <v>480</v>
      </c>
      <c r="B103" s="69" t="s">
        <v>29</v>
      </c>
      <c r="C103" s="67" t="s">
        <v>21</v>
      </c>
      <c r="D103" s="68">
        <v>0.9</v>
      </c>
      <c r="E103" s="68">
        <v>1</v>
      </c>
    </row>
    <row r="104" spans="1:5" ht="16.5" thickTop="1" thickBot="1" x14ac:dyDescent="0.3">
      <c r="A104" s="66" t="s">
        <v>388</v>
      </c>
      <c r="B104" s="67" t="s">
        <v>71</v>
      </c>
      <c r="C104" s="67" t="s">
        <v>18</v>
      </c>
      <c r="D104" s="68">
        <v>1</v>
      </c>
      <c r="E104" s="68">
        <v>0.12497947745956402</v>
      </c>
    </row>
    <row r="105" spans="1:5" ht="31.5" thickTop="1" thickBot="1" x14ac:dyDescent="0.3">
      <c r="A105" s="66" t="s">
        <v>422</v>
      </c>
      <c r="B105" s="67" t="s">
        <v>29</v>
      </c>
      <c r="C105" s="69" t="s">
        <v>20</v>
      </c>
      <c r="D105" s="68">
        <v>1</v>
      </c>
      <c r="E105" s="68">
        <v>0.9139253918665684</v>
      </c>
    </row>
    <row r="106" spans="1:5" ht="31.5" thickTop="1" thickBot="1" x14ac:dyDescent="0.3">
      <c r="A106" s="66" t="s">
        <v>227</v>
      </c>
      <c r="B106" s="69" t="s">
        <v>29</v>
      </c>
      <c r="C106" s="67" t="s">
        <v>21</v>
      </c>
      <c r="D106" s="68">
        <v>1</v>
      </c>
      <c r="E106" s="68">
        <v>1</v>
      </c>
    </row>
    <row r="107" spans="1:5" ht="46.5" thickTop="1" thickBot="1" x14ac:dyDescent="0.3">
      <c r="A107" s="66" t="s">
        <v>321</v>
      </c>
      <c r="B107" s="67" t="s">
        <v>71</v>
      </c>
      <c r="C107" s="67" t="s">
        <v>20</v>
      </c>
      <c r="D107" s="68">
        <v>1</v>
      </c>
      <c r="E107" s="68">
        <v>0.90588235294117647</v>
      </c>
    </row>
    <row r="108" spans="1:5" ht="31.5" thickTop="1" thickBot="1" x14ac:dyDescent="0.3">
      <c r="A108" s="66" t="s">
        <v>167</v>
      </c>
      <c r="B108" s="65" t="s">
        <v>71</v>
      </c>
      <c r="C108" s="67" t="s">
        <v>21</v>
      </c>
      <c r="D108" s="68">
        <v>1</v>
      </c>
      <c r="E108" s="68">
        <v>1</v>
      </c>
    </row>
    <row r="109" spans="1:5" ht="31.5" thickTop="1" thickBot="1" x14ac:dyDescent="0.3">
      <c r="A109" s="66" t="s">
        <v>175</v>
      </c>
      <c r="B109" s="67" t="s">
        <v>29</v>
      </c>
      <c r="C109" s="67" t="s">
        <v>21</v>
      </c>
      <c r="D109" s="68">
        <v>1</v>
      </c>
      <c r="E109" s="68">
        <v>1</v>
      </c>
    </row>
    <row r="110" spans="1:5" ht="16.5" thickTop="1" thickBot="1" x14ac:dyDescent="0.3">
      <c r="A110" s="66" t="s">
        <v>122</v>
      </c>
      <c r="B110" s="69" t="s">
        <v>29</v>
      </c>
      <c r="C110" s="69" t="s">
        <v>723</v>
      </c>
      <c r="D110" s="68">
        <v>1</v>
      </c>
      <c r="E110" s="68">
        <v>0</v>
      </c>
    </row>
    <row r="111" spans="1:5" ht="31.5" thickTop="1" thickBot="1" x14ac:dyDescent="0.3">
      <c r="A111" s="66" t="s">
        <v>359</v>
      </c>
      <c r="B111" s="65" t="s">
        <v>29</v>
      </c>
      <c r="C111" s="67" t="s">
        <v>21</v>
      </c>
      <c r="D111" s="68">
        <v>0.01</v>
      </c>
      <c r="E111" s="68">
        <v>6.1627039129971209E-3</v>
      </c>
    </row>
    <row r="112" spans="1:5" ht="16.5" thickTop="1" thickBot="1" x14ac:dyDescent="0.3">
      <c r="A112" s="66" t="s">
        <v>502</v>
      </c>
      <c r="B112" s="69" t="s">
        <v>29</v>
      </c>
      <c r="C112" s="69" t="s">
        <v>20</v>
      </c>
      <c r="D112" s="68">
        <v>1</v>
      </c>
      <c r="E112" s="68">
        <v>0.9375</v>
      </c>
    </row>
    <row r="113" spans="1:5" ht="31.5" thickTop="1" thickBot="1" x14ac:dyDescent="0.3">
      <c r="A113" s="66" t="s">
        <v>189</v>
      </c>
      <c r="B113" s="69" t="s">
        <v>29</v>
      </c>
      <c r="C113" s="67" t="s">
        <v>21</v>
      </c>
      <c r="D113" s="68">
        <v>0.8</v>
      </c>
      <c r="E113" s="68">
        <v>0.91981981981981986</v>
      </c>
    </row>
    <row r="114" spans="1:5" ht="31.5" thickTop="1" thickBot="1" x14ac:dyDescent="0.3">
      <c r="A114" s="66" t="s">
        <v>158</v>
      </c>
      <c r="B114" s="65" t="s">
        <v>29</v>
      </c>
      <c r="C114" s="67" t="s">
        <v>21</v>
      </c>
      <c r="D114" s="73">
        <v>4</v>
      </c>
      <c r="E114" s="73">
        <v>1</v>
      </c>
    </row>
    <row r="115" spans="1:5" ht="16.5" thickTop="1" thickBot="1" x14ac:dyDescent="0.3">
      <c r="A115" s="66" t="s">
        <v>376</v>
      </c>
      <c r="B115" s="67" t="s">
        <v>71</v>
      </c>
      <c r="C115" s="67" t="s">
        <v>18</v>
      </c>
      <c r="D115" s="68">
        <v>1</v>
      </c>
      <c r="E115" s="68">
        <v>0.27025853563679247</v>
      </c>
    </row>
    <row r="116" spans="1:5" ht="31.5" thickTop="1" thickBot="1" x14ac:dyDescent="0.3">
      <c r="A116" s="66" t="s">
        <v>215</v>
      </c>
      <c r="B116" s="67" t="s">
        <v>29</v>
      </c>
      <c r="C116" s="67" t="s">
        <v>21</v>
      </c>
      <c r="D116" s="68">
        <v>0.8</v>
      </c>
      <c r="E116" s="68">
        <v>0.94664478591217927</v>
      </c>
    </row>
    <row r="117" spans="1:5" ht="16.5" thickTop="1" thickBot="1" x14ac:dyDescent="0.3">
      <c r="A117" s="66" t="s">
        <v>72</v>
      </c>
      <c r="B117" s="67" t="s">
        <v>71</v>
      </c>
      <c r="C117" s="69" t="s">
        <v>723</v>
      </c>
      <c r="D117" s="68">
        <v>0.15</v>
      </c>
      <c r="E117" s="68">
        <v>0</v>
      </c>
    </row>
    <row r="118" spans="1:5" ht="31.5" thickTop="1" thickBot="1" x14ac:dyDescent="0.3">
      <c r="A118" s="66" t="s">
        <v>332</v>
      </c>
      <c r="B118" s="69" t="s">
        <v>71</v>
      </c>
      <c r="C118" s="67" t="s">
        <v>21</v>
      </c>
      <c r="D118" s="68">
        <v>0.9</v>
      </c>
      <c r="E118" s="68">
        <v>1</v>
      </c>
    </row>
    <row r="119" spans="1:5" ht="31.5" thickTop="1" thickBot="1" x14ac:dyDescent="0.3">
      <c r="A119" s="66" t="s">
        <v>409</v>
      </c>
      <c r="B119" s="69" t="s">
        <v>29</v>
      </c>
      <c r="C119" s="69" t="s">
        <v>19</v>
      </c>
      <c r="D119" s="68">
        <v>0.8</v>
      </c>
      <c r="E119" s="68">
        <v>0.66204954954954953</v>
      </c>
    </row>
    <row r="120" spans="1:5" ht="16.5" thickTop="1" thickBot="1" x14ac:dyDescent="0.3">
      <c r="A120" s="66" t="s">
        <v>524</v>
      </c>
      <c r="B120" s="69" t="s">
        <v>29</v>
      </c>
      <c r="C120" s="67" t="s">
        <v>21</v>
      </c>
      <c r="D120" s="68">
        <v>0.04</v>
      </c>
      <c r="E120" s="68">
        <v>1.3235294117647059E-2</v>
      </c>
    </row>
    <row r="121" spans="1:5" ht="16.5" thickTop="1" thickBot="1" x14ac:dyDescent="0.3">
      <c r="A121" s="66" t="s">
        <v>303</v>
      </c>
      <c r="B121" s="69" t="s">
        <v>29</v>
      </c>
      <c r="C121" s="67" t="s">
        <v>21</v>
      </c>
      <c r="D121" s="74">
        <v>10</v>
      </c>
      <c r="E121" s="74">
        <v>2.1111111111111112</v>
      </c>
    </row>
    <row r="122" spans="1:5" ht="61.5" thickTop="1" thickBot="1" x14ac:dyDescent="0.3">
      <c r="A122" s="66" t="s">
        <v>468</v>
      </c>
      <c r="B122" s="69" t="s">
        <v>29</v>
      </c>
      <c r="C122" s="67" t="s">
        <v>21</v>
      </c>
      <c r="D122" s="74">
        <v>5</v>
      </c>
      <c r="E122" s="74">
        <v>0.93856998992950658</v>
      </c>
    </row>
    <row r="123" spans="1:5" ht="16.5" thickTop="1" thickBot="1" x14ac:dyDescent="0.3">
      <c r="A123" s="66" t="s">
        <v>261</v>
      </c>
      <c r="B123" s="67" t="s">
        <v>71</v>
      </c>
      <c r="C123" s="67" t="s">
        <v>18</v>
      </c>
      <c r="D123" s="75">
        <v>0.35416666666666669</v>
      </c>
      <c r="E123" s="75">
        <v>0</v>
      </c>
    </row>
    <row r="124" spans="1:5" ht="16.5" thickTop="1" thickBot="1" x14ac:dyDescent="0.3">
      <c r="A124" s="66" t="s">
        <v>392</v>
      </c>
      <c r="B124" s="67" t="s">
        <v>29</v>
      </c>
      <c r="C124" s="69" t="s">
        <v>723</v>
      </c>
      <c r="D124" s="68">
        <v>0</v>
      </c>
      <c r="E124" s="68">
        <v>0</v>
      </c>
    </row>
    <row r="125" spans="1:5" ht="16.5" thickTop="1" thickBot="1" x14ac:dyDescent="0.3">
      <c r="A125" s="69" t="s">
        <v>650</v>
      </c>
      <c r="B125" s="69" t="s">
        <v>71</v>
      </c>
      <c r="C125" s="69" t="s">
        <v>21</v>
      </c>
      <c r="D125" s="68">
        <v>0.8</v>
      </c>
      <c r="E125" s="68">
        <v>1</v>
      </c>
    </row>
    <row r="126" spans="1:5" ht="16.5" thickTop="1" thickBot="1" x14ac:dyDescent="0.3">
      <c r="A126" s="69" t="s">
        <v>665</v>
      </c>
      <c r="B126" s="69" t="s">
        <v>29</v>
      </c>
      <c r="C126" s="69" t="s">
        <v>21</v>
      </c>
      <c r="D126" s="68">
        <v>1</v>
      </c>
      <c r="E126" s="68">
        <v>1</v>
      </c>
    </row>
    <row r="127" spans="1:5" ht="16.5" thickTop="1" thickBot="1" x14ac:dyDescent="0.3">
      <c r="A127" s="69" t="s">
        <v>693</v>
      </c>
      <c r="B127" s="69" t="s">
        <v>29</v>
      </c>
      <c r="C127" s="69" t="s">
        <v>723</v>
      </c>
      <c r="D127" s="68">
        <v>0</v>
      </c>
      <c r="E127" s="68">
        <v>0</v>
      </c>
    </row>
    <row r="129" ht="16.5" thickTop="1" thickBot="1" x14ac:dyDescent="0.3"/>
    <row r="130" ht="16.5" thickTop="1" thickBot="1" x14ac:dyDescent="0.3"/>
    <row r="131" ht="16.5" thickTop="1" thickBot="1" x14ac:dyDescent="0.3"/>
    <row r="132" ht="16.5" thickTop="1" thickBot="1" x14ac:dyDescent="0.3"/>
    <row r="133" ht="16.5" thickTop="1" thickBot="1" x14ac:dyDescent="0.3"/>
    <row r="134" ht="15.75" thickTop="1" x14ac:dyDescent="0.25"/>
    <row r="147" spans="1:5" x14ac:dyDescent="0.25">
      <c r="A147" s="47" t="s">
        <v>5</v>
      </c>
      <c r="B147" t="s">
        <v>232</v>
      </c>
    </row>
    <row r="149" spans="1:5" x14ac:dyDescent="0.25">
      <c r="A149" s="47" t="s">
        <v>7</v>
      </c>
      <c r="B149" s="47" t="s">
        <v>6</v>
      </c>
      <c r="C149" s="47" t="s">
        <v>562</v>
      </c>
      <c r="D149" t="s">
        <v>573</v>
      </c>
      <c r="E149" t="s">
        <v>574</v>
      </c>
    </row>
    <row r="150" spans="1:5" x14ac:dyDescent="0.25">
      <c r="A150" t="s">
        <v>233</v>
      </c>
      <c r="B150" t="s">
        <v>29</v>
      </c>
      <c r="C150" t="s">
        <v>18</v>
      </c>
      <c r="D150" s="64">
        <v>1</v>
      </c>
      <c r="E150" s="64">
        <v>0</v>
      </c>
    </row>
    <row r="151" spans="1:5" x14ac:dyDescent="0.25">
      <c r="A151" t="s">
        <v>249</v>
      </c>
      <c r="B151" t="s">
        <v>29</v>
      </c>
      <c r="C151" t="s">
        <v>723</v>
      </c>
      <c r="D151" s="64">
        <v>0.65</v>
      </c>
      <c r="E151" s="64">
        <v>0</v>
      </c>
    </row>
    <row r="152" spans="1:5" x14ac:dyDescent="0.25">
      <c r="A152" t="s">
        <v>274</v>
      </c>
      <c r="B152" t="s">
        <v>29</v>
      </c>
      <c r="C152" t="s">
        <v>21</v>
      </c>
      <c r="D152" s="64">
        <v>1</v>
      </c>
      <c r="E152" s="64">
        <v>1</v>
      </c>
    </row>
    <row r="153" spans="1:5" x14ac:dyDescent="0.25">
      <c r="A153" t="s">
        <v>261</v>
      </c>
      <c r="B153" t="s">
        <v>71</v>
      </c>
      <c r="C153" t="s">
        <v>18</v>
      </c>
      <c r="D153" s="64">
        <v>0.35416666666666669</v>
      </c>
      <c r="E153" s="64">
        <v>0</v>
      </c>
    </row>
  </sheetData>
  <conditionalFormatting pivot="1" sqref="E72:E127">
    <cfRule type="expression" dxfId="798" priority="4">
      <formula>$C72="EXCELENTE"</formula>
    </cfRule>
  </conditionalFormatting>
  <conditionalFormatting pivot="1" sqref="E72:E127">
    <cfRule type="expression" dxfId="797" priority="3">
      <formula>$C72="MALO"</formula>
    </cfRule>
  </conditionalFormatting>
  <conditionalFormatting pivot="1" sqref="E72:E127">
    <cfRule type="expression" dxfId="796" priority="2">
      <formula>$C72="REGULAR"</formula>
    </cfRule>
  </conditionalFormatting>
  <conditionalFormatting pivot="1" sqref="E72:E127">
    <cfRule type="expression" dxfId="795" priority="1">
      <formula>$C72="BUENO"</formula>
    </cfRule>
  </conditionalFormatting>
  <pageMargins left="0.7" right="0.7" top="0.75" bottom="0.75" header="0.3" footer="0.3"/>
  <pageSetup orientation="portrait" horizontalDpi="4294967294" verticalDpi="4294967294" r:id="rId8"/>
  <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10" x14ac:dyDescent="0.25">
      <c r="A3" s="11">
        <v>34</v>
      </c>
      <c r="B3" s="12" t="s">
        <v>26</v>
      </c>
      <c r="C3" s="14" t="s">
        <v>287</v>
      </c>
      <c r="D3" s="14" t="s">
        <v>282</v>
      </c>
      <c r="E3" s="10" t="s">
        <v>29</v>
      </c>
      <c r="F3" s="36" t="s">
        <v>296</v>
      </c>
      <c r="G3" s="24" t="s">
        <v>297</v>
      </c>
      <c r="H3" s="10" t="s">
        <v>32</v>
      </c>
      <c r="I3" s="14" t="s">
        <v>33</v>
      </c>
      <c r="J3" s="21">
        <v>1</v>
      </c>
      <c r="K3" s="14" t="s">
        <v>298</v>
      </c>
      <c r="L3" s="10" t="s">
        <v>35</v>
      </c>
      <c r="M3" s="12" t="s">
        <v>299</v>
      </c>
      <c r="N3" s="10" t="s">
        <v>37</v>
      </c>
      <c r="O3" s="14" t="s">
        <v>300</v>
      </c>
      <c r="P3" s="10" t="s">
        <v>239</v>
      </c>
      <c r="Q3" s="10" t="s">
        <v>239</v>
      </c>
      <c r="R3" s="23" t="s">
        <v>291</v>
      </c>
      <c r="S3" s="23" t="s">
        <v>301</v>
      </c>
      <c r="T3" s="23" t="s">
        <v>302</v>
      </c>
      <c r="U3" s="22">
        <v>1</v>
      </c>
      <c r="V3" s="14" t="s">
        <v>292</v>
      </c>
      <c r="W3" s="17" t="s">
        <v>293</v>
      </c>
      <c r="X3" s="17" t="s">
        <v>294</v>
      </c>
      <c r="Y3" s="17" t="s">
        <v>295</v>
      </c>
      <c r="AA3" s="31"/>
      <c r="AB3" s="32"/>
      <c r="AC3" s="32"/>
      <c r="AD3" s="31"/>
      <c r="AE3" s="33"/>
      <c r="AF3" s="34"/>
      <c r="AG3" s="148"/>
      <c r="AH3" s="149"/>
      <c r="AI3" s="150"/>
      <c r="AJ3" s="35"/>
      <c r="AK3" s="31"/>
      <c r="AL3" s="32"/>
      <c r="AM3" s="32"/>
      <c r="AN3" s="31"/>
      <c r="AO3" s="33"/>
      <c r="AP3" s="34"/>
      <c r="AQ3" s="148"/>
      <c r="AR3" s="149"/>
      <c r="AS3" s="150"/>
      <c r="AT3" s="35"/>
      <c r="AU3" s="31"/>
      <c r="AV3" s="32"/>
      <c r="AW3" s="32"/>
      <c r="AX3" s="31"/>
      <c r="AY3" s="33"/>
      <c r="AZ3" s="34"/>
      <c r="BA3" s="148"/>
      <c r="BB3" s="149"/>
      <c r="BC3" s="150"/>
      <c r="BD3" s="35"/>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Resultados</vt:lpstr>
      <vt:lpstr>Indicadores 1er-2019 UAECOB</vt:lpstr>
      <vt:lpstr>tablas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Nicolas Suarez Casallas</cp:lastModifiedBy>
  <dcterms:created xsi:type="dcterms:W3CDTF">2018-03-15T15:23:51Z</dcterms:created>
  <dcterms:modified xsi:type="dcterms:W3CDTF">2019-06-18T14:16:49Z</dcterms:modified>
</cp:coreProperties>
</file>