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9a66f0c28d851d7/Documentos/UAECOB/GESTION Y DESEMPEÑO/"/>
    </mc:Choice>
  </mc:AlternateContent>
  <xr:revisionPtr revIDLastSave="2" documentId="11_9CE4824EA4DF34B062B5E835B6A2518DBA9D42EB" xr6:coauthVersionLast="47" xr6:coauthVersionMax="47" xr10:uidLastSave="{79126FEC-B5C3-4B9E-8CE2-9F2AC8A3CAA9}"/>
  <workbookProtection workbookAlgorithmName="SHA-512" workbookHashValue="yAiKBmGvLAY2/8bPKhC6WAVSak6HuW6dWP/fLRxUrnqRJi7Vp+J+eQEMLoTILSXR4qLejf7BhfqW8W6XdrHVzQ==" workbookSaltValue="ilgq2ociaiY9D238oJWm9w==" workbookSpinCount="100000" lockStructure="1"/>
  <bookViews>
    <workbookView xWindow="-110" yWindow="-110" windowWidth="19420" windowHeight="10300" tabRatio="606" xr2:uid="{00000000-000D-0000-FFFF-FFFF00000000}"/>
  </bookViews>
  <sheets>
    <sheet name="Elaboración - Mapa de riesgos" sheetId="31" r:id="rId1"/>
    <sheet name="Árbol de problemas" sheetId="43" r:id="rId2"/>
    <sheet name="Tablas" sheetId="45" r:id="rId3"/>
    <sheet name="Mapa de calor" sheetId="42" r:id="rId4"/>
    <sheet name="Datos" sheetId="40" state="hidden" r:id="rId5"/>
  </sheets>
  <externalReferences>
    <externalReference r:id="rId6"/>
    <externalReference r:id="rId7"/>
  </externalReferences>
  <definedNames>
    <definedName name="_xlnm._FilterDatabase" localSheetId="0" hidden="1">'Elaboración - Mapa de riesgos'!$C$15:$BH$15</definedName>
    <definedName name="¿TIENE_HERRAMIENTA_PARA_EJERCER_EL_CONTROL?">#REF!</definedName>
    <definedName name="A">#REF!</definedName>
    <definedName name="B">#REF!</definedName>
    <definedName name="CE">#REF!</definedName>
    <definedName name="EXISTENCONTROLES">#REF!</definedName>
    <definedName name="fdhgdhk">[1]DB!$B$5:$B$11</definedName>
    <definedName name="FrecuenciaSeguim">#REF!</definedName>
    <definedName name="FrecuendiaSeguim">#REF!</definedName>
    <definedName name="HerramientaControl">#REF!</definedName>
    <definedName name="HerramientaEfectiva">#REF!</definedName>
    <definedName name="impac">[2]DB!$B$24:$B$28</definedName>
    <definedName name="IMPACTO">#REF!</definedName>
    <definedName name="ManualesInstructivos">#REF!</definedName>
    <definedName name="OPCIONESDEMANEJO">#REF!</definedName>
    <definedName name="probab">[2]DB!$B$16:$B$20</definedName>
    <definedName name="PROBABILIDAD">#REF!</definedName>
    <definedName name="Procesos">'Elaboración - Mapa de riesgos'!$CL$14:$CL$15</definedName>
    <definedName name="ResponDefinidos">#REF!</definedName>
    <definedName name="TieneHerramientaControl1">#REF!</definedName>
    <definedName name="TIPODERIESGO">#REF!</definedName>
    <definedName name="valor">[2]DB!$B$32:$B$34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1" l="1"/>
  <c r="AF16" i="31" l="1"/>
  <c r="AF17" i="31"/>
  <c r="AF18" i="31"/>
  <c r="AF19" i="31"/>
  <c r="AF20" i="31"/>
  <c r="AF21" i="31"/>
  <c r="AF22" i="31"/>
  <c r="AF23" i="31"/>
  <c r="AF24" i="31"/>
  <c r="AF25" i="31"/>
  <c r="AF26" i="31"/>
  <c r="AF27" i="31"/>
  <c r="AF28" i="31"/>
  <c r="AD16" i="31"/>
  <c r="AD17" i="31"/>
  <c r="AD18" i="31"/>
  <c r="AD19" i="31"/>
  <c r="AD20" i="31"/>
  <c r="AD21" i="31"/>
  <c r="AD22" i="31"/>
  <c r="AD23" i="31"/>
  <c r="AD24" i="31"/>
  <c r="AD25" i="31"/>
  <c r="AD26" i="31"/>
  <c r="AD27" i="31"/>
  <c r="AD28" i="31"/>
  <c r="BA18" i="31" l="1"/>
  <c r="BA21" i="31"/>
  <c r="AZ24" i="31"/>
  <c r="AK16" i="31"/>
  <c r="AK27" i="31"/>
  <c r="AK17" i="31" l="1"/>
  <c r="AK25" i="31"/>
  <c r="AK21" i="31"/>
  <c r="AK24" i="31"/>
  <c r="AK20" i="31"/>
  <c r="AY27" i="31"/>
  <c r="AK28" i="31"/>
  <c r="AK23" i="31"/>
  <c r="AK19" i="31"/>
  <c r="AY24" i="31"/>
  <c r="BA27" i="31"/>
  <c r="AZ27" i="31"/>
  <c r="BA24" i="31"/>
  <c r="AK22" i="31"/>
  <c r="AK18" i="31"/>
  <c r="AY21" i="31"/>
  <c r="AZ21" i="31"/>
  <c r="AY18" i="31"/>
  <c r="AZ18" i="31"/>
  <c r="AK26" i="31"/>
  <c r="M27" i="31" l="1"/>
  <c r="AB16" i="31" l="1"/>
  <c r="AB17" i="31"/>
  <c r="AB18" i="31"/>
  <c r="AB19" i="31"/>
  <c r="AB20" i="31"/>
  <c r="AB21" i="31"/>
  <c r="AB22" i="31"/>
  <c r="AB23" i="31"/>
  <c r="AB24" i="31"/>
  <c r="AB25" i="31"/>
  <c r="AB26" i="31"/>
  <c r="AB27" i="31"/>
  <c r="AB28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tc={3100E719-3DB5-4ED2-B7CF-6B0012B2F368}</author>
    <author>tc={FBEB6542-8672-45E3-9A7D-C7A1D0533430}</author>
  </authors>
  <commentList>
    <comment ref="P4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Preventivo + Detectivo = Probabilidad</t>
      </text>
    </comment>
    <comment ref="P6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Correctivo - Impacto</t>
      </text>
    </comment>
  </commentList>
</comments>
</file>

<file path=xl/sharedStrings.xml><?xml version="1.0" encoding="utf-8"?>
<sst xmlns="http://schemas.openxmlformats.org/spreadsheetml/2006/main" count="457" uniqueCount="268">
  <si>
    <t>Nombre de la Guía</t>
  </si>
  <si>
    <t xml:space="preserve"> Código: GE-GA01-FT01</t>
  </si>
  <si>
    <t>ADMINISTRACIÓN DEL RIESGO</t>
  </si>
  <si>
    <t>Nombre del Formato</t>
  </si>
  <si>
    <t>MAPA DE RIESGOS INSTITUCIONAL</t>
  </si>
  <si>
    <t>Pagina 1 de 3</t>
  </si>
  <si>
    <t>Pagina 2 de 3</t>
  </si>
  <si>
    <t>Pagina 3 de 3</t>
  </si>
  <si>
    <t>PROCESO</t>
  </si>
  <si>
    <t>OBJETIVO DEL PROCESO</t>
  </si>
  <si>
    <t>PASO 1 - IDENTIFICACIÓN DE RIESGOS</t>
  </si>
  <si>
    <t>PASO 2 - VALORACIÓN DE LOS RIESGOS</t>
  </si>
  <si>
    <t>PASO 3 - PLAN DE MITIGACIÓN DEL RIESGO</t>
  </si>
  <si>
    <t>ETAPA DE SEGUIMIENTO</t>
  </si>
  <si>
    <t>OBSERVACIONES - ETAPA DE SEGUIMIENTO</t>
  </si>
  <si>
    <t>MÓDULO II</t>
  </si>
  <si>
    <t>MÓDULO III</t>
  </si>
  <si>
    <t>MÓDULO IV</t>
  </si>
  <si>
    <t>MÓDULO V</t>
  </si>
  <si>
    <t>MÓDULO VI</t>
  </si>
  <si>
    <t>MÓDULO VII</t>
  </si>
  <si>
    <t>CARACTERÍSTICAS DEL PROCESO</t>
  </si>
  <si>
    <t>PUNTOS, ÁREAS Y FACTORES DE RIESGO</t>
  </si>
  <si>
    <t>DESCRIPCIÓN DEL RIESGO</t>
  </si>
  <si>
    <t>RIESGO INHERENTE</t>
  </si>
  <si>
    <t>DESCRIPCIÓN DEL CONTROL</t>
  </si>
  <si>
    <t>ATRIBUTOS DEL CONTROL - EFICIENCIA</t>
  </si>
  <si>
    <t>ATRIBUTOS DEL CONTROL - IMPLEMENTACIÓN</t>
  </si>
  <si>
    <t>VALORACIÓN DEL CONTROL</t>
  </si>
  <si>
    <t>RIESGO RESIDUAL</t>
  </si>
  <si>
    <t>TRATAMIENTO DEL RIESGO</t>
  </si>
  <si>
    <t>PLAN DE MITIGACIÓN DEL RIESGO</t>
  </si>
  <si>
    <t>INDICADOR DEL RIESGO</t>
  </si>
  <si>
    <t>FECHA</t>
  </si>
  <si>
    <t>SEGUIMIENTO - CONTROLES</t>
  </si>
  <si>
    <t>SEGUIMIENTO - INDICADORES</t>
  </si>
  <si>
    <t>SEGUIMIENTO - PLAN DE ACCIÓN</t>
  </si>
  <si>
    <t>REPORTE DE MATERIALIZACIÓN</t>
  </si>
  <si>
    <t>NUEVA IDENTIFICACIÓN</t>
  </si>
  <si>
    <t>OBSERVACIONES OFICINA DE CONTROL INTERNO Y GIT PLANEACIÓN</t>
  </si>
  <si>
    <t>GESTION ESTRATEGICA</t>
  </si>
  <si>
    <t>ACTIVIDADES DEL PROCESO</t>
  </si>
  <si>
    <t>PARTES INTERESADAS (INTERNAS)</t>
  </si>
  <si>
    <t>PARTES INTERESADAS (EXTERNAS)</t>
  </si>
  <si>
    <t>PUNTO DE RIESGO</t>
  </si>
  <si>
    <t>ÁREAS DE IMPACTO</t>
  </si>
  <si>
    <t>FACTORES DE RIESGO</t>
  </si>
  <si>
    <t>IMPACTO (EFECTO)</t>
  </si>
  <si>
    <t>CAUSA INMEDIATA</t>
  </si>
  <si>
    <t>CAUSA RAIZ</t>
  </si>
  <si>
    <t>ID</t>
  </si>
  <si>
    <t>RIESGO</t>
  </si>
  <si>
    <t>CLASIFICACIÓN DEL RIESGO</t>
  </si>
  <si>
    <t>Frecuencia de la actividad (Al año)</t>
  </si>
  <si>
    <t>PROBABILIDAD</t>
  </si>
  <si>
    <t>Calificación de la probabilidad</t>
  </si>
  <si>
    <t>Afectación económica</t>
  </si>
  <si>
    <t>Pérdida reputacional</t>
  </si>
  <si>
    <t>IMPACTO</t>
  </si>
  <si>
    <t>Calificación del impacto</t>
  </si>
  <si>
    <t>NIVEL DE RIESGO INHERENTE</t>
  </si>
  <si>
    <t>RESPONSABLE</t>
  </si>
  <si>
    <t>ACCIÓN</t>
  </si>
  <si>
    <t>COMPLEMENTO</t>
  </si>
  <si>
    <t>No.</t>
  </si>
  <si>
    <t>CONTROL</t>
  </si>
  <si>
    <t>TIPO DE CONTROL</t>
  </si>
  <si>
    <t>Peso
(Tipo de control)</t>
  </si>
  <si>
    <t>IMPLEMENTACIÓN</t>
  </si>
  <si>
    <t>Peso
(Implementación)</t>
  </si>
  <si>
    <t>DOCUMENTACIÓN</t>
  </si>
  <si>
    <t>FRECUENCIA</t>
  </si>
  <si>
    <t>EVIDENCIA</t>
  </si>
  <si>
    <t>REDUCE</t>
  </si>
  <si>
    <t>CALIFICACIÓN DEL CONTROL</t>
  </si>
  <si>
    <t>PROBABILIDAD x CONTROL</t>
  </si>
  <si>
    <t>PROBABILIDAD DESPUES DEL CONTROL</t>
  </si>
  <si>
    <t>IMPACTO x CONTROL</t>
  </si>
  <si>
    <t>IMPACTO DESPUES DEL CONTROL</t>
  </si>
  <si>
    <t>PROBABILIDAD
RESIDUAL</t>
  </si>
  <si>
    <t>IMPACTO
RESIDUAL</t>
  </si>
  <si>
    <t>NIVEL DE RIESGO RESIDUAL</t>
  </si>
  <si>
    <t>TRATAMIENTO</t>
  </si>
  <si>
    <t>FORMA DE REDUCCIÓN</t>
  </si>
  <si>
    <t>¿Requiere plan de mitigación?</t>
  </si>
  <si>
    <t>Observaciones (Justificación)</t>
  </si>
  <si>
    <t>ACCIÓN DE MITIGACIÓN</t>
  </si>
  <si>
    <t>FECHA DE IMPLEMENTACIÓN</t>
  </si>
  <si>
    <t>FECHA PROGRAMADA DE SEGUIMIENTO</t>
  </si>
  <si>
    <t>INDICADOR CLAVE DEL RIESGO</t>
  </si>
  <si>
    <t xml:space="preserve">FORMULA DEL INDICADOR </t>
  </si>
  <si>
    <t>DESCRIPCIÓN DEL INDICADOR</t>
  </si>
  <si>
    <t>META DEL INDICADOR</t>
  </si>
  <si>
    <t>PERIODICIDAD DE MEDICIÓN</t>
  </si>
  <si>
    <t>FUENTE DE MEDICIÓN</t>
  </si>
  <si>
    <t>OBSERVACIONES</t>
  </si>
  <si>
    <t>FECHA DE CORTE DEL SEGUIMIENTO</t>
  </si>
  <si>
    <t>Frecuencia del Riesgo</t>
  </si>
  <si>
    <t>No. de Eventos</t>
  </si>
  <si>
    <t>DESEMPEÑO DEL CONTROL</t>
  </si>
  <si>
    <t>ANÁLISIS DE LA INFORMACIÓN REPORTADA</t>
  </si>
  <si>
    <t>RESULTADO DEL INDICADOR CLAVE DEL RIESGO</t>
  </si>
  <si>
    <t>ANÁLISIS DE LA INFORMACIÓN REPORTADA Y REPORTE DE EVIDENCIAS</t>
  </si>
  <si>
    <t>% CUMPLIMIENTO PLAN DE ACCIÓN</t>
  </si>
  <si>
    <t>¿La acción está incluída en el plan operativo?</t>
  </si>
  <si>
    <t>ANÁLISIS DE LA INFORMACIÓN REPORTADA Y EVIDENCIAS</t>
  </si>
  <si>
    <t>Materialización del riesgo</t>
  </si>
  <si>
    <t>Causas de la materialización</t>
  </si>
  <si>
    <t>Acción propuesta de mitigación</t>
  </si>
  <si>
    <t>Nuevos riesgos identificados</t>
  </si>
  <si>
    <t>Oportunidades identificadas</t>
  </si>
  <si>
    <t>Observaciones - Oficina de Control Interno
AUDITORÍA</t>
  </si>
  <si>
    <t>Observaciones - GIT Planeación
CORRECCIONES CON BASE EN LA AUDITORÍA</t>
  </si>
  <si>
    <t>Observaciones - GIT Planeación
DESEMPEÑO DEL CONTROL</t>
  </si>
  <si>
    <t>Observaciones - GIT Planeación 
INDICADORES</t>
  </si>
  <si>
    <t>Observaciones - GIT Planeación 
PLAN DE ACCIÓN</t>
  </si>
  <si>
    <t>Observaciones - GIT Planeación
REPORTE DE MATERIALIZACIÓN</t>
  </si>
  <si>
    <t>GESTIÓN DEL TALENTO HUMANO</t>
  </si>
  <si>
    <t>Procesos</t>
  </si>
  <si>
    <t>Reputacional</t>
  </si>
  <si>
    <t>Ejecución y Administración de Procesos</t>
  </si>
  <si>
    <t>La actividad que conlleva el riesgo se ejecuta de 3 a 24 veces por año</t>
  </si>
  <si>
    <t>Afectación menor a 10 SMLMV</t>
  </si>
  <si>
    <t>El riesgo afecta la imagen de algún área de la entidad</t>
  </si>
  <si>
    <t>BAJO</t>
  </si>
  <si>
    <t>Preventivo</t>
  </si>
  <si>
    <t>Manual</t>
  </si>
  <si>
    <t>Sin documentar</t>
  </si>
  <si>
    <t>Aleatoria</t>
  </si>
  <si>
    <t>Sin registro</t>
  </si>
  <si>
    <t>Probabilidad</t>
  </si>
  <si>
    <t>N/A</t>
  </si>
  <si>
    <t>MODERADO</t>
  </si>
  <si>
    <t>Reducir</t>
  </si>
  <si>
    <t>Mitigar</t>
  </si>
  <si>
    <t>Económica y Reputacional</t>
  </si>
  <si>
    <t xml:space="preserve">Tecnología </t>
  </si>
  <si>
    <t>La actividad que conlleva el riesgo se ejecuta más de 5000 veces por año</t>
  </si>
  <si>
    <t>Afectación mayor a 500 SMLMV</t>
  </si>
  <si>
    <t>El riesgo afecta la imagen de la entidad a nivel nacional, con efecto publicitario sostenido a nivel país.</t>
  </si>
  <si>
    <t>EXTREMO</t>
  </si>
  <si>
    <t>Documentado</t>
  </si>
  <si>
    <t>Continua</t>
  </si>
  <si>
    <t>Con registro</t>
  </si>
  <si>
    <t>SI</t>
  </si>
  <si>
    <t>Fallas Tecnológicas</t>
  </si>
  <si>
    <t>Automático</t>
  </si>
  <si>
    <t>ALTO</t>
  </si>
  <si>
    <t>Correctivo</t>
  </si>
  <si>
    <t>Impacto</t>
  </si>
  <si>
    <t>La actividad que conlleva el riesgo se ejecuta de 500 a 5000 veces por año</t>
  </si>
  <si>
    <t>Afectación entre 51 y 100 SMLMV</t>
  </si>
  <si>
    <t>El riesgo afecta la imagen de la entidad con algunos usuarios de relevancia, frente al logro de los objetivos.</t>
  </si>
  <si>
    <t>Usuarios, Productos y Prácticas Organizacionales</t>
  </si>
  <si>
    <t>El riesgo afecta la imagen de la entidad internamente; de conocimiento general a nivel interno, junta directiva, accionistas y/o de proveedores</t>
  </si>
  <si>
    <t>Talento Humano</t>
  </si>
  <si>
    <t>Afectación entre 101 y 500 SMLMV</t>
  </si>
  <si>
    <t>El riesgo afecta la imagen de la entidad con efecto publicitario sostenido a nivel de sector administrativo, nivel departamental y/o municipal.</t>
  </si>
  <si>
    <t>BAJA 
(40%)</t>
  </si>
  <si>
    <t>MAYOR
(80%)</t>
  </si>
  <si>
    <t>APROBACIÓN SEGUIMIENTO</t>
  </si>
  <si>
    <t>NOMBRE</t>
  </si>
  <si>
    <t>CARGO</t>
  </si>
  <si>
    <t>Elaboró</t>
  </si>
  <si>
    <t>Mapa de riesgos aprobado mediante memorando con Radicado No. ___________________</t>
  </si>
  <si>
    <t>ELABORÓ</t>
  </si>
  <si>
    <t>Seguimiento aprobado mediante memorando con Radicado No.
 ___________________</t>
  </si>
  <si>
    <t>Vo.Bo.</t>
  </si>
  <si>
    <t>APROBÓ</t>
  </si>
  <si>
    <r>
      <rPr>
        <b/>
        <i/>
        <sz val="14"/>
        <rFont val="Arial"/>
        <family val="2"/>
      </rPr>
      <t>Nota:</t>
    </r>
    <r>
      <rPr>
        <i/>
        <sz val="14"/>
        <rFont val="Arial"/>
        <family val="2"/>
      </rPr>
      <t xml:space="preserve"> Si usted imprime este documento se considera “Copia No Controlada” por lo tanto debe consultar la versión vigente en el sitio oficial de los documentos</t>
    </r>
  </si>
  <si>
    <t>RIESGO 1</t>
  </si>
  <si>
    <t>RIESGO 2</t>
  </si>
  <si>
    <t>RIESGO 3</t>
  </si>
  <si>
    <t>RIESGO 4</t>
  </si>
  <si>
    <t>RIESGO 5</t>
  </si>
  <si>
    <t>RIESGO 6</t>
  </si>
  <si>
    <t>RIESGO 7</t>
  </si>
  <si>
    <t>RIESGO 8</t>
  </si>
  <si>
    <t>RIESGO 9</t>
  </si>
  <si>
    <t>RIESGO 10</t>
  </si>
  <si>
    <t>RIESGO 11</t>
  </si>
  <si>
    <t>RIESGO 12</t>
  </si>
  <si>
    <t>RIESGO 13</t>
  </si>
  <si>
    <t>RIESGO 14</t>
  </si>
  <si>
    <t>RIESGO 15</t>
  </si>
  <si>
    <t>2do Nivel</t>
  </si>
  <si>
    <t>1er Nivel</t>
  </si>
  <si>
    <t>Causa inmediata</t>
  </si>
  <si>
    <t>Causa mediata</t>
  </si>
  <si>
    <t>(Causa raíz)</t>
  </si>
  <si>
    <t>TABLA DE PROBABILIDAD</t>
  </si>
  <si>
    <t>TABLA DE IMPACTO</t>
  </si>
  <si>
    <t>Tabla de Valoración de Controles</t>
  </si>
  <si>
    <t>Frecuencia de la actividad</t>
  </si>
  <si>
    <t>Afectación económica o presupuestal</t>
  </si>
  <si>
    <t>Características de Eficiencia</t>
  </si>
  <si>
    <t>Peso</t>
  </si>
  <si>
    <t>Muy baja
(20%)</t>
  </si>
  <si>
    <t>(0-20%)</t>
  </si>
  <si>
    <t>La actividad que conlleva el riesgo se ejecuta como máximo 2 veces por año</t>
  </si>
  <si>
    <t>Leve
(20%)</t>
  </si>
  <si>
    <t>Tipo</t>
  </si>
  <si>
    <t>Baja
(40%)</t>
  </si>
  <si>
    <t>(21-40%)</t>
  </si>
  <si>
    <t>Menor
(40%)</t>
  </si>
  <si>
    <t>Afectación entre 10 y 50 SMLMV</t>
  </si>
  <si>
    <t>Detectivo</t>
  </si>
  <si>
    <t>Media
(60%)</t>
  </si>
  <si>
    <t>(41-60%)</t>
  </si>
  <si>
    <t>La actividad que conlleva el riesgo se ejecuta de 25 a 499 veces por año</t>
  </si>
  <si>
    <t>Moderado
(60%)</t>
  </si>
  <si>
    <t>Alta
(80%)</t>
  </si>
  <si>
    <t>(61-80%)</t>
  </si>
  <si>
    <t>Mayor
(80%)</t>
  </si>
  <si>
    <t>Implementación</t>
  </si>
  <si>
    <t>Muy alta
(100%)</t>
  </si>
  <si>
    <t>(81- 100%)</t>
  </si>
  <si>
    <t>Catastrófico
(100%)</t>
  </si>
  <si>
    <t>MAPA DE CALOR</t>
  </si>
  <si>
    <t>(81-100%)</t>
  </si>
  <si>
    <t>Alto</t>
  </si>
  <si>
    <t>Extremo</t>
  </si>
  <si>
    <t>Moderado</t>
  </si>
  <si>
    <t>Bajo</t>
  </si>
  <si>
    <t>PASO 1</t>
  </si>
  <si>
    <t>Sistema Estratégico de Planeación y Gestión</t>
  </si>
  <si>
    <t>PUNTO DEL RIESGO</t>
  </si>
  <si>
    <t>CLASIFICACIÓN DE LOS RIESGOS</t>
  </si>
  <si>
    <t>Estructuración de Proyectos de Infraestructura de Transporte</t>
  </si>
  <si>
    <t>Insumos</t>
  </si>
  <si>
    <t>Económica</t>
  </si>
  <si>
    <t>Gestión de la Contratación Pública</t>
  </si>
  <si>
    <t>Fraude Externo</t>
  </si>
  <si>
    <t>Gestión Contractual y Seguimiento de Proyectos de Infraestructura de Transporte</t>
  </si>
  <si>
    <t>Productos</t>
  </si>
  <si>
    <t>Fraude Interno</t>
  </si>
  <si>
    <t>Gestión del Talento Humano</t>
  </si>
  <si>
    <t>Resultados</t>
  </si>
  <si>
    <t>Infraestructura</t>
  </si>
  <si>
    <t>Gestión Administrativa y Financiera</t>
  </si>
  <si>
    <t>Impactos</t>
  </si>
  <si>
    <t>Eventos Externos (Terceros)</t>
  </si>
  <si>
    <t>Relaciones Laborales</t>
  </si>
  <si>
    <t>Gestión Tecnológica</t>
  </si>
  <si>
    <t>Gestión Jurídica</t>
  </si>
  <si>
    <t>Daños Activos Físicos</t>
  </si>
  <si>
    <t>Transparencia, Participación, Servicio al Ciudadano y Comunicación</t>
  </si>
  <si>
    <t>Evaluación y Control Institucional</t>
  </si>
  <si>
    <t>PASO 2</t>
  </si>
  <si>
    <t>NIVELES DE SEVERIDAD</t>
  </si>
  <si>
    <t>IMPLEMENTACIÓN DEL CONTROL</t>
  </si>
  <si>
    <t>MUY BAJA
(20%)</t>
  </si>
  <si>
    <t>LEVE
(20%)</t>
  </si>
  <si>
    <t>MENOR
(40%)</t>
  </si>
  <si>
    <t>Aceptar</t>
  </si>
  <si>
    <t>Transferir</t>
  </si>
  <si>
    <t>MEDIA
(60%)</t>
  </si>
  <si>
    <t>MODERADO
(60%)</t>
  </si>
  <si>
    <t>Evitar</t>
  </si>
  <si>
    <t>ALTA
(80%)</t>
  </si>
  <si>
    <t>MUY ALTA
(100%)</t>
  </si>
  <si>
    <t>CATASTRÓFICO
(100%)</t>
  </si>
  <si>
    <t>FRECUENCIA DE LA ACTIVIDAD (AL AÑO)</t>
  </si>
  <si>
    <t>El riesgo se materializó</t>
  </si>
  <si>
    <t>El riesgo NO se materializó</t>
  </si>
  <si>
    <t>NO (Incluirla)</t>
  </si>
  <si>
    <t>Vigencia: 29-12-2023</t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</si>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</sst>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 Light"/>
      <family val="2"/>
    </font>
    <font>
      <sz val="10"/>
      <name val="Calibri Light"/>
      <family val="2"/>
    </font>
    <font>
      <b/>
      <sz val="18"/>
      <color theme="1"/>
      <name val="Calibri Light"/>
      <family val="2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1"/>
      <name val="Calibri Light"/>
      <family val="2"/>
    </font>
    <font>
      <b/>
      <sz val="10"/>
      <name val="Calibri Light"/>
      <family val="2"/>
    </font>
    <font>
      <sz val="9"/>
      <name val="Calibri Light"/>
      <family val="2"/>
    </font>
    <font>
      <sz val="10"/>
      <color theme="0"/>
      <name val="Calibri Light"/>
      <family val="2"/>
    </font>
    <font>
      <sz val="10"/>
      <color theme="1" tint="0.14999847407452621"/>
      <name val="Calibri Light"/>
      <family val="2"/>
    </font>
    <font>
      <sz val="8"/>
      <name val="Calibri Light"/>
      <family val="2"/>
    </font>
    <font>
      <sz val="8"/>
      <name val="Arial"/>
      <family val="2"/>
    </font>
    <font>
      <sz val="16"/>
      <color theme="1"/>
      <name val="Calibri Light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9.5"/>
      <name val="Calibri Light"/>
      <family val="2"/>
    </font>
    <font>
      <b/>
      <sz val="10"/>
      <color theme="1"/>
      <name val="Calibri Light"/>
      <family val="2"/>
    </font>
    <font>
      <b/>
      <sz val="9.5"/>
      <name val="Calibri Light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67B00"/>
        <bgColor indexed="64"/>
      </patternFill>
    </fill>
    <fill>
      <patternFill patternType="solid">
        <fgColor rgb="FF77FF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B3B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0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20" fillId="0" borderId="0"/>
  </cellStyleXfs>
  <cellXfs count="2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4" borderId="0" xfId="0" applyFont="1" applyFill="1"/>
    <xf numFmtId="0" fontId="8" fillId="4" borderId="0" xfId="0" applyFont="1" applyFill="1" applyAlignment="1">
      <alignment horizontal="center" vertical="center"/>
    </xf>
    <xf numFmtId="0" fontId="7" fillId="0" borderId="0" xfId="17" applyFont="1" applyAlignment="1">
      <alignment horizontal="center" vertical="center" wrapText="1"/>
    </xf>
    <xf numFmtId="0" fontId="7" fillId="14" borderId="12" xfId="17" applyFont="1" applyFill="1" applyBorder="1" applyAlignment="1">
      <alignment horizontal="center" vertical="center" wrapText="1"/>
    </xf>
    <xf numFmtId="0" fontId="7" fillId="11" borderId="12" xfId="17" applyFont="1" applyFill="1" applyBorder="1" applyAlignment="1">
      <alignment horizontal="center" vertical="center" wrapText="1"/>
    </xf>
    <xf numFmtId="0" fontId="7" fillId="15" borderId="12" xfId="17" applyFont="1" applyFill="1" applyBorder="1" applyAlignment="1">
      <alignment horizontal="center" vertical="center" wrapText="1"/>
    </xf>
    <xf numFmtId="0" fontId="7" fillId="10" borderId="12" xfId="17" applyFont="1" applyFill="1" applyBorder="1" applyAlignment="1">
      <alignment horizontal="center" vertical="center" wrapText="1"/>
    </xf>
    <xf numFmtId="0" fontId="7" fillId="8" borderId="13" xfId="17" applyFont="1" applyFill="1" applyBorder="1" applyAlignment="1">
      <alignment horizontal="center" vertical="center" wrapText="1"/>
    </xf>
    <xf numFmtId="0" fontId="4" fillId="4" borderId="0" xfId="0" applyFont="1" applyFill="1" applyProtection="1">
      <protection locked="0"/>
    </xf>
    <xf numFmtId="0" fontId="9" fillId="0" borderId="0" xfId="3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4" borderId="0" xfId="17" applyFont="1" applyFill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Protection="1"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7" fillId="16" borderId="12" xfId="17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17" borderId="12" xfId="17" applyFont="1" applyFill="1" applyBorder="1" applyAlignment="1">
      <alignment horizontal="center" vertical="center" wrapText="1"/>
    </xf>
    <xf numFmtId="0" fontId="7" fillId="18" borderId="12" xfId="17" applyFont="1" applyFill="1" applyBorder="1" applyAlignment="1">
      <alignment horizontal="center" vertical="center" wrapText="1"/>
    </xf>
    <xf numFmtId="0" fontId="7" fillId="19" borderId="12" xfId="17" applyFont="1" applyFill="1" applyBorder="1" applyAlignment="1">
      <alignment horizontal="center" vertical="center" wrapText="1"/>
    </xf>
    <xf numFmtId="0" fontId="4" fillId="16" borderId="2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0" fillId="4" borderId="0" xfId="0" applyFont="1" applyFill="1" applyProtection="1">
      <protection locked="0"/>
    </xf>
    <xf numFmtId="0" fontId="10" fillId="4" borderId="0" xfId="0" applyFont="1" applyFill="1"/>
    <xf numFmtId="0" fontId="10" fillId="0" borderId="0" xfId="0" applyFont="1" applyProtection="1">
      <protection locked="0"/>
    </xf>
    <xf numFmtId="0" fontId="10" fillId="0" borderId="0" xfId="0" applyFont="1"/>
    <xf numFmtId="0" fontId="21" fillId="4" borderId="4" xfId="19" applyFont="1" applyFill="1" applyBorder="1"/>
    <xf numFmtId="0" fontId="21" fillId="4" borderId="5" xfId="19" applyFont="1" applyFill="1" applyBorder="1"/>
    <xf numFmtId="0" fontId="21" fillId="4" borderId="6" xfId="19" applyFont="1" applyFill="1" applyBorder="1"/>
    <xf numFmtId="0" fontId="21" fillId="4" borderId="0" xfId="19" applyFont="1" applyFill="1"/>
    <xf numFmtId="0" fontId="22" fillId="4" borderId="10" xfId="19" applyFont="1" applyFill="1" applyBorder="1" applyAlignment="1">
      <alignment horizontal="center" vertical="center"/>
    </xf>
    <xf numFmtId="0" fontId="21" fillId="4" borderId="2" xfId="19" applyFont="1" applyFill="1" applyBorder="1"/>
    <xf numFmtId="0" fontId="21" fillId="4" borderId="7" xfId="19" applyFont="1" applyFill="1" applyBorder="1"/>
    <xf numFmtId="0" fontId="21" fillId="4" borderId="8" xfId="19" applyFont="1" applyFill="1" applyBorder="1"/>
    <xf numFmtId="0" fontId="21" fillId="4" borderId="1" xfId="19" applyFont="1" applyFill="1" applyBorder="1"/>
    <xf numFmtId="0" fontId="21" fillId="4" borderId="3" xfId="19" applyFont="1" applyFill="1" applyBorder="1"/>
    <xf numFmtId="0" fontId="7" fillId="20" borderId="12" xfId="17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6" borderId="12" xfId="17" applyFont="1" applyFill="1" applyBorder="1" applyAlignment="1">
      <alignment horizontal="center" vertical="center" wrapText="1"/>
    </xf>
    <xf numFmtId="0" fontId="7" fillId="21" borderId="12" xfId="17" applyFont="1" applyFill="1" applyBorder="1" applyAlignment="1">
      <alignment horizontal="center" vertical="center" wrapText="1"/>
    </xf>
    <xf numFmtId="0" fontId="4" fillId="5" borderId="13" xfId="0" applyFont="1" applyFill="1" applyBorder="1"/>
    <xf numFmtId="0" fontId="4" fillId="5" borderId="16" xfId="0" applyFont="1" applyFill="1" applyBorder="1"/>
    <xf numFmtId="0" fontId="10" fillId="0" borderId="12" xfId="0" applyFont="1" applyBorder="1" applyAlignment="1" applyProtection="1">
      <alignment horizontal="center" vertical="center"/>
      <protection hidden="1"/>
    </xf>
    <xf numFmtId="9" fontId="10" fillId="0" borderId="12" xfId="2" applyFont="1" applyBorder="1" applyAlignment="1" applyProtection="1">
      <alignment horizontal="center" vertical="center"/>
      <protection hidden="1"/>
    </xf>
    <xf numFmtId="0" fontId="27" fillId="4" borderId="0" xfId="19" applyFont="1" applyFill="1"/>
    <xf numFmtId="0" fontId="29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10" fontId="10" fillId="0" borderId="12" xfId="2" applyNumberFormat="1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9" fontId="23" fillId="0" borderId="12" xfId="2" applyFont="1" applyBorder="1" applyAlignment="1" applyProtection="1">
      <alignment horizontal="center" vertical="center" wrapText="1"/>
    </xf>
    <xf numFmtId="9" fontId="17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13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  <protection locked="0"/>
    </xf>
    <xf numFmtId="0" fontId="29" fillId="7" borderId="12" xfId="0" applyFont="1" applyFill="1" applyBorder="1" applyAlignment="1" applyProtection="1">
      <alignment horizontal="center" vertical="center" wrapText="1"/>
      <protection locked="0"/>
    </xf>
    <xf numFmtId="0" fontId="7" fillId="23" borderId="21" xfId="17" applyFont="1" applyFill="1" applyBorder="1" applyAlignment="1">
      <alignment horizontal="center" vertical="center" wrapText="1"/>
    </xf>
    <xf numFmtId="0" fontId="7" fillId="26" borderId="12" xfId="17" applyFont="1" applyFill="1" applyBorder="1" applyAlignment="1">
      <alignment horizontal="center" vertical="center" wrapText="1"/>
    </xf>
    <xf numFmtId="0" fontId="11" fillId="16" borderId="12" xfId="17" applyFont="1" applyFill="1" applyBorder="1" applyAlignment="1">
      <alignment horizontal="center" vertical="center" wrapText="1"/>
    </xf>
    <xf numFmtId="0" fontId="11" fillId="27" borderId="12" xfId="17" applyFont="1" applyFill="1" applyBorder="1" applyAlignment="1">
      <alignment horizontal="center" vertical="center" wrapText="1"/>
    </xf>
    <xf numFmtId="0" fontId="7" fillId="27" borderId="12" xfId="17" applyFont="1" applyFill="1" applyBorder="1" applyAlignment="1">
      <alignment horizontal="center" vertical="center" wrapText="1"/>
    </xf>
    <xf numFmtId="0" fontId="7" fillId="22" borderId="12" xfId="17" applyFont="1" applyFill="1" applyBorder="1" applyAlignment="1">
      <alignment horizontal="center" vertical="center" wrapText="1"/>
    </xf>
    <xf numFmtId="0" fontId="7" fillId="26" borderId="13" xfId="17" applyFont="1" applyFill="1" applyBorder="1" applyAlignment="1">
      <alignment horizontal="center" vertical="center" wrapText="1"/>
    </xf>
    <xf numFmtId="0" fontId="24" fillId="27" borderId="12" xfId="17" applyFont="1" applyFill="1" applyBorder="1" applyAlignment="1">
      <alignment horizontal="center" vertical="center" wrapText="1"/>
    </xf>
    <xf numFmtId="0" fontId="24" fillId="23" borderId="13" xfId="17" applyFont="1" applyFill="1" applyBorder="1" applyAlignment="1">
      <alignment horizontal="center" vertical="center" wrapText="1"/>
    </xf>
    <xf numFmtId="0" fontId="7" fillId="28" borderId="12" xfId="17" applyFont="1" applyFill="1" applyBorder="1" applyAlignment="1">
      <alignment horizontal="center" vertical="center" wrapText="1"/>
    </xf>
    <xf numFmtId="0" fontId="30" fillId="0" borderId="0" xfId="0" applyFont="1" applyProtection="1">
      <protection locked="0"/>
    </xf>
    <xf numFmtId="0" fontId="30" fillId="4" borderId="0" xfId="0" applyFont="1" applyFill="1" applyProtection="1">
      <protection locked="0"/>
    </xf>
    <xf numFmtId="0" fontId="30" fillId="0" borderId="0" xfId="0" applyFont="1"/>
    <xf numFmtId="0" fontId="30" fillId="4" borderId="0" xfId="0" applyFont="1" applyFill="1"/>
    <xf numFmtId="0" fontId="31" fillId="4" borderId="0" xfId="0" applyFont="1" applyFill="1" applyAlignment="1" applyProtection="1">
      <alignment vertical="top"/>
      <protection locked="0"/>
    </xf>
    <xf numFmtId="0" fontId="33" fillId="4" borderId="0" xfId="0" applyFont="1" applyFill="1" applyAlignment="1" applyProtection="1">
      <alignment vertical="center"/>
      <protection locked="0"/>
    </xf>
    <xf numFmtId="0" fontId="34" fillId="4" borderId="0" xfId="0" applyFont="1" applyFill="1" applyAlignment="1" applyProtection="1">
      <alignment vertical="center"/>
      <protection locked="0"/>
    </xf>
    <xf numFmtId="0" fontId="32" fillId="4" borderId="36" xfId="0" applyFont="1" applyFill="1" applyBorder="1" applyAlignment="1" applyProtection="1">
      <alignment horizontal="left" vertical="center"/>
      <protection locked="0"/>
    </xf>
    <xf numFmtId="0" fontId="32" fillId="4" borderId="37" xfId="0" applyFont="1" applyFill="1" applyBorder="1" applyAlignment="1" applyProtection="1">
      <alignment horizontal="left" vertical="center"/>
      <protection locked="0"/>
    </xf>
    <xf numFmtId="14" fontId="32" fillId="4" borderId="37" xfId="0" applyNumberFormat="1" applyFont="1" applyFill="1" applyBorder="1" applyAlignment="1" applyProtection="1">
      <alignment horizontal="left" vertical="center"/>
      <protection locked="0"/>
    </xf>
    <xf numFmtId="0" fontId="32" fillId="4" borderId="38" xfId="0" applyFont="1" applyFill="1" applyBorder="1" applyAlignment="1" applyProtection="1">
      <alignment vertical="center"/>
      <protection locked="0"/>
    </xf>
    <xf numFmtId="0" fontId="21" fillId="4" borderId="0" xfId="19" applyFont="1" applyFill="1" applyAlignment="1">
      <alignment horizontal="center"/>
    </xf>
    <xf numFmtId="0" fontId="0" fillId="0" borderId="12" xfId="0" applyBorder="1" applyAlignment="1">
      <alignment horizontal="center"/>
    </xf>
    <xf numFmtId="0" fontId="10" fillId="7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35" fillId="4" borderId="0" xfId="0" applyFont="1" applyFill="1" applyAlignment="1" applyProtection="1">
      <alignment horizontal="center"/>
      <protection locked="0"/>
    </xf>
    <xf numFmtId="0" fontId="31" fillId="4" borderId="5" xfId="0" applyFont="1" applyFill="1" applyBorder="1" applyAlignment="1" applyProtection="1">
      <alignment horizontal="left" vertical="top"/>
      <protection locked="0"/>
    </xf>
    <xf numFmtId="0" fontId="33" fillId="4" borderId="30" xfId="0" applyFont="1" applyFill="1" applyBorder="1" applyAlignment="1" applyProtection="1">
      <alignment horizontal="center" vertical="center"/>
      <protection locked="0"/>
    </xf>
    <xf numFmtId="0" fontId="31" fillId="4" borderId="0" xfId="0" applyFont="1" applyFill="1" applyAlignment="1" applyProtection="1">
      <alignment horizontal="left" vertical="top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0" fontId="7" fillId="5" borderId="12" xfId="17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1" fillId="14" borderId="12" xfId="17" applyFont="1" applyFill="1" applyBorder="1" applyAlignment="1">
      <alignment horizontal="center" vertical="center" wrapText="1"/>
    </xf>
    <xf numFmtId="0" fontId="26" fillId="0" borderId="12" xfId="0" applyFont="1" applyBorder="1" applyAlignment="1" applyProtection="1">
      <alignment vertical="center" wrapText="1"/>
      <protection locked="0"/>
    </xf>
    <xf numFmtId="0" fontId="20" fillId="0" borderId="12" xfId="0" applyFont="1" applyBorder="1" applyAlignment="1" applyProtection="1">
      <alignment vertical="center" wrapText="1"/>
      <protection locked="0"/>
    </xf>
    <xf numFmtId="0" fontId="29" fillId="0" borderId="14" xfId="0" applyFont="1" applyBorder="1" applyAlignment="1" applyProtection="1">
      <alignment vertical="center" wrapText="1"/>
      <protection locked="0"/>
    </xf>
    <xf numFmtId="0" fontId="29" fillId="0" borderId="15" xfId="0" applyFont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7" borderId="14" xfId="0" applyFont="1" applyFill="1" applyBorder="1" applyAlignment="1" applyProtection="1">
      <alignment vertical="center" wrapText="1"/>
      <protection locked="0"/>
    </xf>
    <xf numFmtId="0" fontId="29" fillId="7" borderId="15" xfId="0" applyFont="1" applyFill="1" applyBorder="1" applyAlignment="1" applyProtection="1">
      <alignment vertical="center" wrapText="1"/>
      <protection locked="0"/>
    </xf>
    <xf numFmtId="0" fontId="29" fillId="7" borderId="11" xfId="0" applyFont="1" applyFill="1" applyBorder="1" applyAlignment="1" applyProtection="1">
      <alignment vertical="center" wrapText="1"/>
      <protection locked="0"/>
    </xf>
    <xf numFmtId="0" fontId="31" fillId="4" borderId="40" xfId="0" applyFont="1" applyFill="1" applyBorder="1" applyAlignment="1" applyProtection="1">
      <alignment vertical="top"/>
      <protection locked="0"/>
    </xf>
    <xf numFmtId="0" fontId="31" fillId="4" borderId="5" xfId="0" applyFont="1" applyFill="1" applyBorder="1" applyAlignment="1" applyProtection="1">
      <alignment vertical="top"/>
      <protection locked="0"/>
    </xf>
    <xf numFmtId="0" fontId="31" fillId="4" borderId="28" xfId="0" applyFont="1" applyFill="1" applyBorder="1" applyAlignment="1" applyProtection="1">
      <alignment vertical="top"/>
      <protection locked="0"/>
    </xf>
    <xf numFmtId="0" fontId="33" fillId="4" borderId="42" xfId="0" applyFont="1" applyFill="1" applyBorder="1" applyAlignment="1" applyProtection="1">
      <alignment vertical="center"/>
      <protection locked="0"/>
    </xf>
    <xf numFmtId="0" fontId="33" fillId="4" borderId="30" xfId="0" applyFont="1" applyFill="1" applyBorder="1" applyAlignment="1" applyProtection="1">
      <alignment vertical="center"/>
      <protection locked="0"/>
    </xf>
    <xf numFmtId="0" fontId="33" fillId="4" borderId="31" xfId="0" applyFont="1" applyFill="1" applyBorder="1" applyAlignment="1" applyProtection="1">
      <alignment vertical="center"/>
      <protection locked="0"/>
    </xf>
    <xf numFmtId="0" fontId="32" fillId="4" borderId="43" xfId="0" applyFont="1" applyFill="1" applyBorder="1" applyAlignment="1" applyProtection="1">
      <alignment horizontal="left" vertical="center"/>
      <protection locked="0"/>
    </xf>
    <xf numFmtId="0" fontId="31" fillId="4" borderId="44" xfId="0" applyFont="1" applyFill="1" applyBorder="1" applyAlignment="1" applyProtection="1">
      <alignment vertical="top"/>
      <protection locked="0"/>
    </xf>
    <xf numFmtId="0" fontId="31" fillId="4" borderId="45" xfId="0" applyFont="1" applyFill="1" applyBorder="1" applyAlignment="1" applyProtection="1">
      <alignment vertical="top"/>
      <protection locked="0"/>
    </xf>
    <xf numFmtId="0" fontId="31" fillId="4" borderId="46" xfId="0" applyFont="1" applyFill="1" applyBorder="1" applyAlignment="1" applyProtection="1">
      <alignment vertical="top"/>
      <protection locked="0"/>
    </xf>
    <xf numFmtId="0" fontId="32" fillId="4" borderId="47" xfId="0" applyFont="1" applyFill="1" applyBorder="1" applyAlignment="1" applyProtection="1">
      <alignment horizontal="left" vertical="center"/>
      <protection locked="0"/>
    </xf>
    <xf numFmtId="0" fontId="4" fillId="4" borderId="44" xfId="0" applyFont="1" applyFill="1" applyBorder="1" applyProtection="1">
      <protection locked="0"/>
    </xf>
    <xf numFmtId="0" fontId="33" fillId="4" borderId="45" xfId="0" applyFont="1" applyFill="1" applyBorder="1" applyAlignment="1" applyProtection="1">
      <alignment vertical="center"/>
      <protection locked="0"/>
    </xf>
    <xf numFmtId="0" fontId="33" fillId="4" borderId="48" xfId="0" applyFont="1" applyFill="1" applyBorder="1" applyAlignment="1" applyProtection="1">
      <alignment vertical="center"/>
      <protection locked="0"/>
    </xf>
    <xf numFmtId="0" fontId="33" fillId="4" borderId="46" xfId="0" applyFont="1" applyFill="1" applyBorder="1" applyAlignment="1" applyProtection="1">
      <alignment vertical="center"/>
      <protection locked="0"/>
    </xf>
    <xf numFmtId="0" fontId="31" fillId="4" borderId="39" xfId="0" applyFont="1" applyFill="1" applyBorder="1" applyAlignment="1" applyProtection="1">
      <alignment vertical="top"/>
      <protection locked="0"/>
    </xf>
    <xf numFmtId="0" fontId="31" fillId="4" borderId="29" xfId="0" applyFont="1" applyFill="1" applyBorder="1" applyAlignment="1" applyProtection="1">
      <alignment vertical="top"/>
      <protection locked="0"/>
    </xf>
    <xf numFmtId="0" fontId="34" fillId="4" borderId="41" xfId="0" applyFont="1" applyFill="1" applyBorder="1" applyAlignment="1" applyProtection="1">
      <alignment vertical="center"/>
      <protection locked="0"/>
    </xf>
    <xf numFmtId="0" fontId="34" fillId="4" borderId="1" xfId="0" applyFont="1" applyFill="1" applyBorder="1" applyAlignment="1" applyProtection="1">
      <alignment vertical="center"/>
      <protection locked="0"/>
    </xf>
    <xf numFmtId="0" fontId="34" fillId="4" borderId="32" xfId="0" applyFont="1" applyFill="1" applyBorder="1" applyAlignment="1" applyProtection="1">
      <alignment vertical="center"/>
      <protection locked="0"/>
    </xf>
    <xf numFmtId="14" fontId="32" fillId="4" borderId="47" xfId="0" applyNumberFormat="1" applyFont="1" applyFill="1" applyBorder="1" applyAlignment="1" applyProtection="1">
      <alignment horizontal="left" vertical="center"/>
      <protection locked="0"/>
    </xf>
    <xf numFmtId="0" fontId="32" fillId="4" borderId="49" xfId="0" applyFont="1" applyFill="1" applyBorder="1" applyAlignment="1" applyProtection="1">
      <alignment vertical="center"/>
      <protection locked="0"/>
    </xf>
    <xf numFmtId="0" fontId="34" fillId="4" borderId="45" xfId="0" applyFont="1" applyFill="1" applyBorder="1" applyAlignment="1" applyProtection="1">
      <alignment vertical="center"/>
      <protection locked="0"/>
    </xf>
    <xf numFmtId="0" fontId="34" fillId="4" borderId="48" xfId="0" applyFont="1" applyFill="1" applyBorder="1" applyAlignment="1" applyProtection="1">
      <alignment vertical="center"/>
      <protection locked="0"/>
    </xf>
    <xf numFmtId="0" fontId="34" fillId="4" borderId="46" xfId="0" applyFont="1" applyFill="1" applyBorder="1" applyAlignment="1" applyProtection="1">
      <alignment vertical="center"/>
      <protection locked="0"/>
    </xf>
    <xf numFmtId="0" fontId="4" fillId="4" borderId="33" xfId="0" applyFont="1" applyFill="1" applyBorder="1" applyProtection="1">
      <protection locked="0"/>
    </xf>
    <xf numFmtId="0" fontId="4" fillId="4" borderId="34" xfId="0" applyFont="1" applyFill="1" applyBorder="1" applyProtection="1">
      <protection locked="0"/>
    </xf>
    <xf numFmtId="0" fontId="4" fillId="4" borderId="35" xfId="0" applyFont="1" applyFill="1" applyBorder="1" applyProtection="1">
      <protection locked="0"/>
    </xf>
    <xf numFmtId="0" fontId="4" fillId="4" borderId="51" xfId="0" applyFont="1" applyFill="1" applyBorder="1" applyProtection="1">
      <protection locked="0"/>
    </xf>
    <xf numFmtId="0" fontId="4" fillId="4" borderId="52" xfId="0" applyFont="1" applyFill="1" applyBorder="1" applyProtection="1">
      <protection locked="0"/>
    </xf>
    <xf numFmtId="0" fontId="4" fillId="4" borderId="53" xfId="0" applyFont="1" applyFill="1" applyBorder="1" applyProtection="1">
      <protection locked="0"/>
    </xf>
    <xf numFmtId="0" fontId="4" fillId="4" borderId="50" xfId="0" applyFont="1" applyFill="1" applyBorder="1" applyProtection="1">
      <protection locked="0"/>
    </xf>
    <xf numFmtId="0" fontId="10" fillId="4" borderId="12" xfId="0" applyFont="1" applyFill="1" applyBorder="1" applyAlignment="1" applyProtection="1">
      <alignment vertical="center"/>
      <protection hidden="1"/>
    </xf>
    <xf numFmtId="0" fontId="8" fillId="4" borderId="12" xfId="0" applyFont="1" applyFill="1" applyBorder="1" applyAlignment="1" applyProtection="1">
      <alignment vertical="center" wrapText="1"/>
      <protection locked="0" hidden="1"/>
    </xf>
    <xf numFmtId="0" fontId="10" fillId="4" borderId="12" xfId="0" applyFont="1" applyFill="1" applyBorder="1" applyAlignment="1" applyProtection="1">
      <alignment vertical="center" wrapText="1"/>
      <protection locked="0" hidden="1"/>
    </xf>
    <xf numFmtId="0" fontId="10" fillId="4" borderId="12" xfId="0" applyFont="1" applyFill="1" applyBorder="1" applyAlignment="1" applyProtection="1">
      <alignment vertical="center" wrapText="1"/>
      <protection locked="0"/>
    </xf>
    <xf numFmtId="0" fontId="12" fillId="4" borderId="12" xfId="0" applyFont="1" applyFill="1" applyBorder="1" applyAlignment="1" applyProtection="1">
      <alignment vertical="center" wrapText="1"/>
      <protection locked="0"/>
    </xf>
    <xf numFmtId="0" fontId="10" fillId="4" borderId="54" xfId="0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0" fillId="4" borderId="55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/>
      <protection locked="0"/>
    </xf>
    <xf numFmtId="14" fontId="10" fillId="4" borderId="12" xfId="0" applyNumberFormat="1" applyFont="1" applyFill="1" applyBorder="1" applyAlignment="1" applyProtection="1">
      <alignment vertical="center" wrapText="1"/>
      <protection locked="0"/>
    </xf>
    <xf numFmtId="9" fontId="10" fillId="4" borderId="12" xfId="2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7" fillId="24" borderId="21" xfId="17" applyFont="1" applyFill="1" applyBorder="1" applyAlignment="1">
      <alignment horizontal="center" vertical="center" wrapText="1"/>
    </xf>
    <xf numFmtId="0" fontId="7" fillId="25" borderId="21" xfId="17" applyFont="1" applyFill="1" applyBorder="1" applyAlignment="1">
      <alignment horizontal="center" vertical="center" wrapText="1"/>
    </xf>
    <xf numFmtId="0" fontId="10" fillId="4" borderId="20" xfId="0" applyFont="1" applyFill="1" applyBorder="1" applyAlignment="1" applyProtection="1">
      <alignment vertical="center" wrapText="1"/>
      <protection locked="0"/>
    </xf>
    <xf numFmtId="0" fontId="8" fillId="4" borderId="20" xfId="0" applyFont="1" applyFill="1" applyBorder="1" applyAlignment="1" applyProtection="1">
      <alignment vertical="center" wrapText="1"/>
      <protection locked="0"/>
    </xf>
    <xf numFmtId="0" fontId="12" fillId="7" borderId="20" xfId="0" applyFont="1" applyFill="1" applyBorder="1" applyAlignment="1" applyProtection="1">
      <alignment vertical="center" wrapText="1"/>
      <protection hidden="1"/>
    </xf>
    <xf numFmtId="0" fontId="8" fillId="4" borderId="20" xfId="0" applyFont="1" applyFill="1" applyBorder="1" applyAlignment="1" applyProtection="1">
      <alignment vertical="center" wrapText="1"/>
      <protection hidden="1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vertical="center" wrapText="1"/>
      <protection hidden="1"/>
    </xf>
    <xf numFmtId="0" fontId="10" fillId="4" borderId="12" xfId="0" applyFont="1" applyFill="1" applyBorder="1" applyAlignment="1" applyProtection="1">
      <alignment vertical="center"/>
      <protection locked="0"/>
    </xf>
    <xf numFmtId="1" fontId="10" fillId="4" borderId="12" xfId="0" applyNumberFormat="1" applyFont="1" applyFill="1" applyBorder="1" applyAlignment="1" applyProtection="1">
      <alignment vertical="center" wrapText="1"/>
      <protection locked="0"/>
    </xf>
    <xf numFmtId="9" fontId="10" fillId="4" borderId="12" xfId="2" applyFont="1" applyFill="1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locked="0"/>
    </xf>
    <xf numFmtId="1" fontId="10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vertical="center" wrapText="1"/>
    </xf>
    <xf numFmtId="0" fontId="13" fillId="5" borderId="14" xfId="0" applyFont="1" applyFill="1" applyBorder="1" applyAlignment="1">
      <alignment vertical="center"/>
    </xf>
    <xf numFmtId="0" fontId="13" fillId="5" borderId="15" xfId="0" applyFont="1" applyFill="1" applyBorder="1" applyAlignment="1">
      <alignment vertical="center"/>
    </xf>
    <xf numFmtId="0" fontId="13" fillId="5" borderId="11" xfId="0" applyFont="1" applyFill="1" applyBorder="1" applyAlignment="1">
      <alignment vertical="center"/>
    </xf>
    <xf numFmtId="0" fontId="7" fillId="5" borderId="12" xfId="17" applyFont="1" applyFill="1" applyBorder="1" applyAlignment="1">
      <alignment vertical="center" wrapText="1"/>
    </xf>
    <xf numFmtId="0" fontId="4" fillId="4" borderId="12" xfId="0" applyFont="1" applyFill="1" applyBorder="1" applyProtection="1">
      <protection locked="0"/>
    </xf>
    <xf numFmtId="0" fontId="13" fillId="0" borderId="16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7" fillId="4" borderId="12" xfId="17" applyFont="1" applyFill="1" applyBorder="1" applyAlignment="1">
      <alignment vertical="center" wrapText="1"/>
    </xf>
    <xf numFmtId="0" fontId="19" fillId="0" borderId="12" xfId="3" applyFont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vertical="center"/>
    </xf>
    <xf numFmtId="0" fontId="4" fillId="24" borderId="23" xfId="0" applyFont="1" applyFill="1" applyBorder="1" applyAlignment="1">
      <alignment vertical="center" wrapText="1"/>
    </xf>
    <xf numFmtId="0" fontId="4" fillId="25" borderId="24" xfId="0" applyFont="1" applyFill="1" applyBorder="1" applyAlignment="1">
      <alignment vertical="center" wrapText="1"/>
    </xf>
    <xf numFmtId="0" fontId="4" fillId="25" borderId="26" xfId="0" applyFont="1" applyFill="1" applyBorder="1" applyAlignment="1">
      <alignment vertical="center" wrapText="1"/>
    </xf>
    <xf numFmtId="0" fontId="4" fillId="25" borderId="27" xfId="0" applyFont="1" applyFill="1" applyBorder="1" applyAlignment="1">
      <alignment vertical="center" wrapText="1"/>
    </xf>
    <xf numFmtId="0" fontId="4" fillId="23" borderId="26" xfId="0" applyFont="1" applyFill="1" applyBorder="1" applyAlignment="1">
      <alignment vertical="center" wrapText="1"/>
    </xf>
    <xf numFmtId="0" fontId="4" fillId="23" borderId="27" xfId="0" applyFont="1" applyFill="1" applyBorder="1" applyAlignment="1">
      <alignment vertical="center" wrapText="1"/>
    </xf>
    <xf numFmtId="0" fontId="11" fillId="14" borderId="12" xfId="17" applyFont="1" applyFill="1" applyBorder="1" applyAlignment="1">
      <alignment vertical="center" wrapText="1"/>
    </xf>
    <xf numFmtId="0" fontId="11" fillId="22" borderId="12" xfId="17" applyFont="1" applyFill="1" applyBorder="1" applyAlignment="1">
      <alignment vertical="center" wrapText="1"/>
    </xf>
    <xf numFmtId="0" fontId="4" fillId="26" borderId="12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vertical="center" wrapText="1"/>
    </xf>
    <xf numFmtId="0" fontId="4" fillId="8" borderId="15" xfId="0" applyFont="1" applyFill="1" applyBorder="1" applyAlignment="1">
      <alignment vertical="center" wrapText="1"/>
    </xf>
    <xf numFmtId="0" fontId="11" fillId="11" borderId="12" xfId="17" applyFont="1" applyFill="1" applyBorder="1" applyAlignment="1">
      <alignment vertical="center" wrapText="1"/>
    </xf>
    <xf numFmtId="0" fontId="4" fillId="16" borderId="14" xfId="0" applyFont="1" applyFill="1" applyBorder="1" applyAlignment="1">
      <alignment vertical="center" wrapText="1"/>
    </xf>
    <xf numFmtId="0" fontId="4" fillId="16" borderId="15" xfId="0" applyFont="1" applyFill="1" applyBorder="1" applyAlignment="1">
      <alignment vertical="center" wrapText="1"/>
    </xf>
    <xf numFmtId="0" fontId="4" fillId="16" borderId="11" xfId="0" applyFont="1" applyFill="1" applyBorder="1" applyAlignment="1">
      <alignment vertical="center" wrapText="1"/>
    </xf>
    <xf numFmtId="0" fontId="4" fillId="28" borderId="14" xfId="0" applyFont="1" applyFill="1" applyBorder="1" applyAlignment="1">
      <alignment vertical="center" wrapText="1"/>
    </xf>
    <xf numFmtId="0" fontId="4" fillId="28" borderId="15" xfId="0" applyFont="1" applyFill="1" applyBorder="1" applyAlignment="1">
      <alignment vertical="center" wrapText="1"/>
    </xf>
    <xf numFmtId="0" fontId="4" fillId="28" borderId="11" xfId="0" applyFont="1" applyFill="1" applyBorder="1" applyAlignment="1">
      <alignment vertical="center" wrapText="1"/>
    </xf>
    <xf numFmtId="0" fontId="4" fillId="21" borderId="12" xfId="0" applyFont="1" applyFill="1" applyBorder="1" applyAlignment="1">
      <alignment vertical="center"/>
    </xf>
    <xf numFmtId="0" fontId="4" fillId="20" borderId="14" xfId="0" applyFont="1" applyFill="1" applyBorder="1" applyAlignment="1">
      <alignment vertical="center"/>
    </xf>
    <xf numFmtId="0" fontId="4" fillId="20" borderId="15" xfId="0" applyFont="1" applyFill="1" applyBorder="1" applyAlignment="1">
      <alignment vertical="center"/>
    </xf>
    <xf numFmtId="0" fontId="4" fillId="20" borderId="11" xfId="0" applyFont="1" applyFill="1" applyBorder="1" applyAlignment="1">
      <alignment vertical="center"/>
    </xf>
    <xf numFmtId="0" fontId="4" fillId="17" borderId="19" xfId="0" applyFont="1" applyFill="1" applyBorder="1" applyAlignment="1">
      <alignment vertical="center" wrapText="1"/>
    </xf>
    <xf numFmtId="0" fontId="4" fillId="17" borderId="25" xfId="0" applyFont="1" applyFill="1" applyBorder="1" applyAlignment="1">
      <alignment vertical="center" wrapText="1"/>
    </xf>
    <xf numFmtId="0" fontId="4" fillId="18" borderId="14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1" xfId="0" applyFont="1" applyFill="1" applyBorder="1" applyAlignment="1">
      <alignment vertical="center" wrapText="1"/>
    </xf>
    <xf numFmtId="0" fontId="4" fillId="19" borderId="22" xfId="0" applyFont="1" applyFill="1" applyBorder="1" applyAlignment="1">
      <alignment vertical="center" wrapText="1"/>
    </xf>
    <xf numFmtId="0" fontId="4" fillId="10" borderId="15" xfId="0" applyFont="1" applyFill="1" applyBorder="1" applyAlignment="1">
      <alignment vertical="center" wrapText="1"/>
    </xf>
    <xf numFmtId="0" fontId="4" fillId="10" borderId="11" xfId="0" applyFont="1" applyFill="1" applyBorder="1" applyAlignment="1">
      <alignment vertical="center" wrapText="1"/>
    </xf>
    <xf numFmtId="0" fontId="9" fillId="9" borderId="12" xfId="3" applyFont="1" applyFill="1" applyBorder="1" applyAlignment="1">
      <alignment vertical="center" wrapText="1"/>
    </xf>
    <xf numFmtId="0" fontId="4" fillId="4" borderId="0" xfId="0" applyFont="1" applyFill="1" applyAlignment="1" applyProtection="1">
      <alignment vertical="center"/>
      <protection locked="0"/>
    </xf>
    <xf numFmtId="0" fontId="28" fillId="0" borderId="14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9" fillId="0" borderId="13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22" xfId="0" applyFont="1" applyBorder="1" applyAlignment="1" applyProtection="1">
      <alignment vertical="center" wrapText="1"/>
      <protection locked="0"/>
    </xf>
    <xf numFmtId="0" fontId="10" fillId="9" borderId="14" xfId="0" applyFont="1" applyFill="1" applyBorder="1" applyAlignment="1">
      <alignment horizontal="center" vertical="center" textRotation="90"/>
    </xf>
    <xf numFmtId="0" fontId="10" fillId="9" borderId="12" xfId="0" applyFont="1" applyFill="1" applyBorder="1" applyAlignment="1">
      <alignment horizontal="center" vertical="center" textRotation="90"/>
    </xf>
    <xf numFmtId="0" fontId="0" fillId="0" borderId="12" xfId="0" applyBorder="1" applyAlignment="1">
      <alignment horizontal="center"/>
    </xf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23" fillId="9" borderId="14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center" vertical="center" wrapText="1"/>
    </xf>
    <xf numFmtId="0" fontId="23" fillId="7" borderId="22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0">
    <cellStyle name="Millares 2" xfId="4" xr:uid="{00000000-0005-0000-0000-000000000000}"/>
    <cellStyle name="Millares 2 2" xfId="5" xr:uid="{00000000-0005-0000-0000-000001000000}"/>
    <cellStyle name="Millares 2 2 2" xfId="6" xr:uid="{00000000-0005-0000-0000-000002000000}"/>
    <cellStyle name="Millares 3" xfId="7" xr:uid="{00000000-0005-0000-0000-000003000000}"/>
    <cellStyle name="Millares 3 10" xfId="8" xr:uid="{00000000-0005-0000-0000-000004000000}"/>
    <cellStyle name="Millares 3 2" xfId="9" xr:uid="{00000000-0005-0000-0000-000005000000}"/>
    <cellStyle name="Millares 3 3" xfId="10" xr:uid="{00000000-0005-0000-0000-000006000000}"/>
    <cellStyle name="Millares 3 4" xfId="11" xr:uid="{00000000-0005-0000-0000-000007000000}"/>
    <cellStyle name="Millares 3 5" xfId="12" xr:uid="{00000000-0005-0000-0000-000008000000}"/>
    <cellStyle name="Millares 3 6" xfId="13" xr:uid="{00000000-0005-0000-0000-000009000000}"/>
    <cellStyle name="Millares 3 7" xfId="14" xr:uid="{00000000-0005-0000-0000-00000A000000}"/>
    <cellStyle name="Millares 3 8" xfId="15" xr:uid="{00000000-0005-0000-0000-00000B000000}"/>
    <cellStyle name="Millares 3 9" xfId="16" xr:uid="{00000000-0005-0000-0000-00000C000000}"/>
    <cellStyle name="Normal" xfId="0" builtinId="0"/>
    <cellStyle name="Normal 2" xfId="1" xr:uid="{00000000-0005-0000-0000-00000E000000}"/>
    <cellStyle name="Normal 3" xfId="17" xr:uid="{00000000-0005-0000-0000-00000F000000}"/>
    <cellStyle name="Normal 4" xfId="3" xr:uid="{00000000-0005-0000-0000-000010000000}"/>
    <cellStyle name="Normal 5" xfId="19" xr:uid="{00000000-0005-0000-0000-000011000000}"/>
    <cellStyle name="Porcentaje" xfId="2" builtinId="5"/>
    <cellStyle name="Porcentual 2" xfId="18" xr:uid="{00000000-0005-0000-0000-000013000000}"/>
  </cellStyles>
  <dxfs count="42">
    <dxf>
      <fill>
        <patternFill>
          <bgColor rgb="FF92D050"/>
        </patternFill>
      </fill>
    </dxf>
    <dxf>
      <fill>
        <patternFill>
          <bgColor rgb="FF47FF47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47FF47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FFFD4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FEFE85"/>
        </patternFill>
      </fill>
    </dxf>
    <dxf>
      <fill>
        <patternFill>
          <bgColor rgb="FF92D050"/>
        </patternFill>
      </fill>
    </dxf>
    <dxf>
      <fill>
        <patternFill>
          <bgColor rgb="FFFFFD4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rgb="FF47FF47"/>
        </patternFill>
      </fill>
    </dxf>
    <dxf>
      <fill>
        <patternFill>
          <bgColor rgb="FFFEFE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21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EFE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393"/>
      <color rgb="FFF88B80"/>
      <color rgb="FFFFB3B3"/>
      <color rgb="FFFFFF99"/>
      <color rgb="FFCCECFF"/>
      <color rgb="FFFF99FF"/>
      <color rgb="FFFFFD41"/>
      <color rgb="FFB9D0FF"/>
      <color rgb="FFCCCCFF"/>
      <color rgb="FFFAA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1</xdr:row>
      <xdr:rowOff>174624</xdr:rowOff>
    </xdr:from>
    <xdr:to>
      <xdr:col>2</xdr:col>
      <xdr:colOff>1682750</xdr:colOff>
      <xdr:row>4</xdr:row>
      <xdr:rowOff>285749</xdr:rowOff>
    </xdr:to>
    <xdr:pic>
      <xdr:nvPicPr>
        <xdr:cNvPr id="3" name="Imagen 2" descr="Logo Alcaldía de Bogotá" title="Logo Alcaldía de Bogotá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25" y="349249"/>
          <a:ext cx="1460500" cy="1635125"/>
        </a:xfrm>
        <a:prstGeom prst="rect">
          <a:avLst/>
        </a:prstGeom>
        <a:noFill/>
        <a:ln>
          <a:noFill/>
        </a:ln>
      </xdr:spPr>
    </xdr:pic>
    <xdr:clientData fPrintsWithSheet="0"/>
  </xdr:twoCellAnchor>
  <xdr:oneCellAnchor>
    <xdr:from>
      <xdr:col>15</xdr:col>
      <xdr:colOff>158751</xdr:colOff>
      <xdr:row>1</xdr:row>
      <xdr:rowOff>174625</xdr:rowOff>
    </xdr:from>
    <xdr:ext cx="2286000" cy="1746250"/>
    <xdr:pic>
      <xdr:nvPicPr>
        <xdr:cNvPr id="5" name="Imagen 4" descr="Logo Alcaldía de Bogotá" title="Logo Alcaldía de Bogotá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58001" y="349250"/>
          <a:ext cx="2286000" cy="174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45</xdr:col>
      <xdr:colOff>301626</xdr:colOff>
      <xdr:row>1</xdr:row>
      <xdr:rowOff>111125</xdr:rowOff>
    </xdr:from>
    <xdr:ext cx="2286000" cy="1746250"/>
    <xdr:pic>
      <xdr:nvPicPr>
        <xdr:cNvPr id="7" name="Imagen 6" descr="Logo Alcaldía de Bogotá" title="Logo Alcaldía de Bogotá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1" y="285750"/>
          <a:ext cx="2286000" cy="1746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18</xdr:row>
      <xdr:rowOff>165100</xdr:rowOff>
    </xdr:from>
    <xdr:to>
      <xdr:col>6</xdr:col>
      <xdr:colOff>723900</xdr:colOff>
      <xdr:row>19</xdr:row>
      <xdr:rowOff>368300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2C2019-AD4C-49FD-90A9-F500D6CC97D5}"/>
            </a:ext>
          </a:extLst>
        </xdr:cNvPr>
        <xdr:cNvSpPr txBox="1"/>
      </xdr:nvSpPr>
      <xdr:spPr>
        <a:xfrm>
          <a:off x="4651375" y="6432550"/>
          <a:ext cx="2120900" cy="4032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5</xdr:col>
      <xdr:colOff>42863</xdr:colOff>
      <xdr:row>2</xdr:row>
      <xdr:rowOff>187325</xdr:rowOff>
    </xdr:from>
    <xdr:to>
      <xdr:col>6</xdr:col>
      <xdr:colOff>266700</xdr:colOff>
      <xdr:row>3</xdr:row>
      <xdr:rowOff>377825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D8ECCDD-7C4C-427A-AC16-C3DDBF8C91CF}"/>
            </a:ext>
          </a:extLst>
        </xdr:cNvPr>
        <xdr:cNvSpPr txBox="1"/>
      </xdr:nvSpPr>
      <xdr:spPr>
        <a:xfrm>
          <a:off x="4519613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10</xdr:col>
      <xdr:colOff>414618</xdr:colOff>
      <xdr:row>43</xdr:row>
      <xdr:rowOff>128494</xdr:rowOff>
    </xdr:from>
    <xdr:to>
      <xdr:col>11</xdr:col>
      <xdr:colOff>174812</xdr:colOff>
      <xdr:row>45</xdr:row>
      <xdr:rowOff>115794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A390FB5-31A2-4383-B3BB-6EF4AD5A4018}"/>
            </a:ext>
          </a:extLst>
        </xdr:cNvPr>
        <xdr:cNvSpPr txBox="1"/>
      </xdr:nvSpPr>
      <xdr:spPr>
        <a:xfrm>
          <a:off x="12997143" y="11739469"/>
          <a:ext cx="2112869" cy="3968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4</xdr:col>
      <xdr:colOff>275477</xdr:colOff>
      <xdr:row>8</xdr:row>
      <xdr:rowOff>418354</xdr:rowOff>
    </xdr:from>
    <xdr:to>
      <xdr:col>4</xdr:col>
      <xdr:colOff>738187</xdr:colOff>
      <xdr:row>12</xdr:row>
      <xdr:rowOff>452437</xdr:rowOff>
    </xdr:to>
    <xdr:sp macro="" textlink="">
      <xdr:nvSpPr>
        <xdr:cNvPr id="30" name="Abrir llave 29" descr="corchete de apertura" title="corchete de apertura">
          <a:extLst>
            <a:ext uri="{FF2B5EF4-FFF2-40B4-BE49-F238E27FC236}">
              <a16:creationId xmlns:a16="http://schemas.microsoft.com/office/drawing/2014/main" id="{AD7ECD7B-0E9C-4ACA-9C32-C416059F5A52}"/>
            </a:ext>
          </a:extLst>
        </xdr:cNvPr>
        <xdr:cNvSpPr/>
      </xdr:nvSpPr>
      <xdr:spPr>
        <a:xfrm>
          <a:off x="3918790" y="3299667"/>
          <a:ext cx="462710" cy="158189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</xdr:col>
      <xdr:colOff>210763</xdr:colOff>
      <xdr:row>3</xdr:row>
      <xdr:rowOff>147265</xdr:rowOff>
    </xdr:from>
    <xdr:to>
      <xdr:col>4</xdr:col>
      <xdr:colOff>633319</xdr:colOff>
      <xdr:row>8</xdr:row>
      <xdr:rowOff>91235</xdr:rowOff>
    </xdr:to>
    <xdr:sp macro="" textlink="">
      <xdr:nvSpPr>
        <xdr:cNvPr id="31" name="Abrir llave 30" descr="corchete de apertura" title="corchete de apertura">
          <a:extLst>
            <a:ext uri="{FF2B5EF4-FFF2-40B4-BE49-F238E27FC236}">
              <a16:creationId xmlns:a16="http://schemas.microsoft.com/office/drawing/2014/main" id="{11BBD695-5B99-42ED-929D-37DECAB062D4}"/>
            </a:ext>
          </a:extLst>
        </xdr:cNvPr>
        <xdr:cNvSpPr/>
      </xdr:nvSpPr>
      <xdr:spPr>
        <a:xfrm>
          <a:off x="3854076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</xdr:col>
      <xdr:colOff>142127</xdr:colOff>
      <xdr:row>23</xdr:row>
      <xdr:rowOff>82831</xdr:rowOff>
    </xdr:from>
    <xdr:to>
      <xdr:col>5</xdr:col>
      <xdr:colOff>553010</xdr:colOff>
      <xdr:row>33</xdr:row>
      <xdr:rowOff>82830</xdr:rowOff>
    </xdr:to>
    <xdr:sp macro="" textlink="">
      <xdr:nvSpPr>
        <xdr:cNvPr id="32" name="Abrir llave 31" descr="corchete de apertura" title="corchete de apertura">
          <a:extLst>
            <a:ext uri="{FF2B5EF4-FFF2-40B4-BE49-F238E27FC236}">
              <a16:creationId xmlns:a16="http://schemas.microsoft.com/office/drawing/2014/main" id="{C866759C-00FF-41CF-AB6C-1C4A14A0C674}"/>
            </a:ext>
          </a:extLst>
        </xdr:cNvPr>
        <xdr:cNvSpPr/>
      </xdr:nvSpPr>
      <xdr:spPr>
        <a:xfrm>
          <a:off x="4618877" y="8083831"/>
          <a:ext cx="410883" cy="240506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</xdr:col>
      <xdr:colOff>83951</xdr:colOff>
      <xdr:row>36</xdr:row>
      <xdr:rowOff>163793</xdr:rowOff>
    </xdr:from>
    <xdr:to>
      <xdr:col>5</xdr:col>
      <xdr:colOff>494834</xdr:colOff>
      <xdr:row>46</xdr:row>
      <xdr:rowOff>163793</xdr:rowOff>
    </xdr:to>
    <xdr:sp macro="" textlink="">
      <xdr:nvSpPr>
        <xdr:cNvPr id="33" name="Abrir llave 32" descr="corchete de apertura" title="corchete de apertura">
          <a:extLst>
            <a:ext uri="{FF2B5EF4-FFF2-40B4-BE49-F238E27FC236}">
              <a16:creationId xmlns:a16="http://schemas.microsoft.com/office/drawing/2014/main" id="{B4D81E93-C24F-483F-BA30-A503C82BD656}"/>
            </a:ext>
          </a:extLst>
        </xdr:cNvPr>
        <xdr:cNvSpPr/>
      </xdr:nvSpPr>
      <xdr:spPr>
        <a:xfrm>
          <a:off x="4560701" y="11284231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</xdr:col>
      <xdr:colOff>1238250</xdr:colOff>
      <xdr:row>17</xdr:row>
      <xdr:rowOff>142875</xdr:rowOff>
    </xdr:from>
    <xdr:to>
      <xdr:col>10</xdr:col>
      <xdr:colOff>79375</xdr:colOff>
      <xdr:row>20</xdr:row>
      <xdr:rowOff>31751</xdr:rowOff>
    </xdr:to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82BDC9AC-5A8F-4123-82A0-07CFB1B84144}"/>
            </a:ext>
            <a:ext uri="{147F2762-F138-4A5C-976F-8EAC2B608ADB}">
              <a16:predDERef xmlns:a16="http://schemas.microsoft.com/office/drawing/2014/main" pred="{B4D81E93-C24F-483F-BA30-A503C82BD656}"/>
            </a:ext>
          </a:extLst>
        </xdr:cNvPr>
        <xdr:cNvSpPr txBox="1"/>
      </xdr:nvSpPr>
      <xdr:spPr>
        <a:xfrm>
          <a:off x="7270750" y="6223000"/>
          <a:ext cx="5365750" cy="762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</xdr:txBody>
    </xdr:sp>
    <xdr:clientData/>
  </xdr:twoCellAnchor>
  <xdr:twoCellAnchor>
    <xdr:from>
      <xdr:col>5</xdr:col>
      <xdr:colOff>985839</xdr:colOff>
      <xdr:row>28</xdr:row>
      <xdr:rowOff>76200</xdr:rowOff>
    </xdr:from>
    <xdr:to>
      <xdr:col>7</xdr:col>
      <xdr:colOff>1628776</xdr:colOff>
      <xdr:row>32</xdr:row>
      <xdr:rowOff>20638</xdr:rowOff>
    </xdr:to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BABE4C73-A175-4DFE-A569-AC833ADBFBA9}"/>
            </a:ext>
            <a:ext uri="{147F2762-F138-4A5C-976F-8EAC2B608ADB}">
              <a16:predDERef xmlns:a16="http://schemas.microsoft.com/office/drawing/2014/main" pred="{82BDC9AC-5A8F-4123-82A0-07CFB1B84144}"/>
            </a:ext>
          </a:extLst>
        </xdr:cNvPr>
        <xdr:cNvSpPr txBox="1"/>
      </xdr:nvSpPr>
      <xdr:spPr>
        <a:xfrm>
          <a:off x="5443539" y="9344025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Por </a:t>
          </a:r>
          <a:r>
            <a:rPr lang="en-US" sz="16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limitacion en las capacidades de personal </a:t>
          </a:r>
        </a:p>
      </xdr:txBody>
    </xdr:sp>
    <xdr:clientData/>
  </xdr:twoCellAnchor>
  <xdr:twoCellAnchor>
    <xdr:from>
      <xdr:col>9</xdr:col>
      <xdr:colOff>409576</xdr:colOff>
      <xdr:row>37</xdr:row>
      <xdr:rowOff>179387</xdr:rowOff>
    </xdr:from>
    <xdr:to>
      <xdr:col>10</xdr:col>
      <xdr:colOff>2084388</xdr:colOff>
      <xdr:row>41</xdr:row>
      <xdr:rowOff>123825</xdr:rowOff>
    </xdr:to>
    <xdr:sp macro="" textlink="">
      <xdr:nvSpPr>
        <xdr:cNvPr id="124" name="CuadroTexto 123">
          <a:extLst>
            <a:ext uri="{FF2B5EF4-FFF2-40B4-BE49-F238E27FC236}">
              <a16:creationId xmlns:a16="http://schemas.microsoft.com/office/drawing/2014/main" id="{DB6318F8-8977-4B01-A78A-D97003045F51}"/>
            </a:ext>
          </a:extLst>
        </xdr:cNvPr>
        <xdr:cNvSpPr txBox="1"/>
      </xdr:nvSpPr>
      <xdr:spPr>
        <a:xfrm>
          <a:off x="11125201" y="11585575"/>
          <a:ext cx="38893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Incluir</a:t>
          </a:r>
          <a:r>
            <a:rPr lang="es-CO" sz="1600" baseline="0"/>
            <a:t> causa</a:t>
          </a:r>
          <a:endParaRPr lang="es-CO" sz="1600"/>
        </a:p>
      </xdr:txBody>
    </xdr:sp>
    <xdr:clientData/>
  </xdr:twoCellAnchor>
  <xdr:twoCellAnchor>
    <xdr:from>
      <xdr:col>9</xdr:col>
      <xdr:colOff>512764</xdr:colOff>
      <xdr:row>22</xdr:row>
      <xdr:rowOff>179388</xdr:rowOff>
    </xdr:from>
    <xdr:to>
      <xdr:col>10</xdr:col>
      <xdr:colOff>2187576</xdr:colOff>
      <xdr:row>26</xdr:row>
      <xdr:rowOff>123826</xdr:rowOff>
    </xdr:to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469C2040-3857-4228-B14F-83182B4F75C9}"/>
            </a:ext>
            <a:ext uri="{147F2762-F138-4A5C-976F-8EAC2B608ADB}">
              <a16:predDERef xmlns:a16="http://schemas.microsoft.com/office/drawing/2014/main" pred="{DB6318F8-8977-4B01-A78A-D97003045F51}"/>
            </a:ext>
          </a:extLst>
        </xdr:cNvPr>
        <xdr:cNvSpPr txBox="1"/>
      </xdr:nvSpPr>
      <xdr:spPr>
        <a:xfrm>
          <a:off x="11228389" y="7989888"/>
          <a:ext cx="38893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Por Limitacion tecnologias y capacidades de personal </a:t>
          </a:r>
        </a:p>
      </xdr:txBody>
    </xdr:sp>
    <xdr:clientData/>
  </xdr:twoCellAnchor>
  <xdr:twoCellAnchor>
    <xdr:from>
      <xdr:col>5</xdr:col>
      <xdr:colOff>614364</xdr:colOff>
      <xdr:row>42</xdr:row>
      <xdr:rowOff>138113</xdr:rowOff>
    </xdr:from>
    <xdr:to>
      <xdr:col>7</xdr:col>
      <xdr:colOff>1257301</xdr:colOff>
      <xdr:row>46</xdr:row>
      <xdr:rowOff>58738</xdr:rowOff>
    </xdr:to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F9D9146C-5E8A-41C2-A972-9812AC414CE4}"/>
            </a:ext>
            <a:ext uri="{147F2762-F138-4A5C-976F-8EAC2B608ADB}">
              <a16:predDERef xmlns:a16="http://schemas.microsoft.com/office/drawing/2014/main" pred="{469C2040-3857-4228-B14F-83182B4F75C9}"/>
            </a:ext>
          </a:extLst>
        </xdr:cNvPr>
        <xdr:cNvSpPr txBox="1"/>
      </xdr:nvSpPr>
      <xdr:spPr>
        <a:xfrm>
          <a:off x="5091114" y="1275873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 algn="ctr"/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Debido a recortes presupuestales </a:t>
          </a:r>
        </a:p>
      </xdr:txBody>
    </xdr:sp>
    <xdr:clientData/>
  </xdr:twoCellAnchor>
  <xdr:twoCellAnchor>
    <xdr:from>
      <xdr:col>5</xdr:col>
      <xdr:colOff>47625</xdr:colOff>
      <xdr:row>8</xdr:row>
      <xdr:rowOff>190500</xdr:rowOff>
    </xdr:from>
    <xdr:to>
      <xdr:col>7</xdr:col>
      <xdr:colOff>690562</xdr:colOff>
      <xdr:row>10</xdr:row>
      <xdr:rowOff>420688</xdr:rowOff>
    </xdr:to>
    <xdr:sp macro="" textlink="">
      <xdr:nvSpPr>
        <xdr:cNvPr id="880" name="CuadroTexto 879">
          <a:extLst>
            <a:ext uri="{FF2B5EF4-FFF2-40B4-BE49-F238E27FC236}">
              <a16:creationId xmlns:a16="http://schemas.microsoft.com/office/drawing/2014/main" id="{5366A2A2-3C1F-4807-B336-872E1C8E0999}"/>
            </a:ext>
          </a:extLst>
        </xdr:cNvPr>
        <xdr:cNvSpPr txBox="1"/>
      </xdr:nvSpPr>
      <xdr:spPr>
        <a:xfrm>
          <a:off x="4524375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</xdr:col>
      <xdr:colOff>80962</xdr:colOff>
      <xdr:row>11</xdr:row>
      <xdr:rowOff>223837</xdr:rowOff>
    </xdr:from>
    <xdr:to>
      <xdr:col>7</xdr:col>
      <xdr:colOff>723899</xdr:colOff>
      <xdr:row>13</xdr:row>
      <xdr:rowOff>358775</xdr:rowOff>
    </xdr:to>
    <xdr:sp macro="" textlink="">
      <xdr:nvSpPr>
        <xdr:cNvPr id="881" name="CuadroTexto 880">
          <a:extLst>
            <a:ext uri="{FF2B5EF4-FFF2-40B4-BE49-F238E27FC236}">
              <a16:creationId xmlns:a16="http://schemas.microsoft.com/office/drawing/2014/main" id="{40F109BC-6122-4838-8E92-50EABE74FAB2}"/>
            </a:ext>
          </a:extLst>
        </xdr:cNvPr>
        <xdr:cNvSpPr txBox="1"/>
      </xdr:nvSpPr>
      <xdr:spPr>
        <a:xfrm>
          <a:off x="4557712" y="4391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</xdr:col>
      <xdr:colOff>842963</xdr:colOff>
      <xdr:row>2</xdr:row>
      <xdr:rowOff>33338</xdr:rowOff>
    </xdr:from>
    <xdr:to>
      <xdr:col>9</xdr:col>
      <xdr:colOff>390525</xdr:colOff>
      <xdr:row>5</xdr:row>
      <xdr:rowOff>25401</xdr:rowOff>
    </xdr:to>
    <xdr:sp macro="" textlink="">
      <xdr:nvSpPr>
        <xdr:cNvPr id="882" name="CuadroTexto 881">
          <a:extLst>
            <a:ext uri="{FF2B5EF4-FFF2-40B4-BE49-F238E27FC236}">
              <a16:creationId xmlns:a16="http://schemas.microsoft.com/office/drawing/2014/main" id="{D8886006-18DE-49A7-9C5D-72D8FDCB2A68}"/>
            </a:ext>
          </a:extLst>
        </xdr:cNvPr>
        <xdr:cNvSpPr txBox="1"/>
      </xdr:nvSpPr>
      <xdr:spPr>
        <a:xfrm>
          <a:off x="7224713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</xdr:col>
      <xdr:colOff>828676</xdr:colOff>
      <xdr:row>5</xdr:row>
      <xdr:rowOff>233363</xdr:rowOff>
    </xdr:from>
    <xdr:to>
      <xdr:col>9</xdr:col>
      <xdr:colOff>376238</xdr:colOff>
      <xdr:row>7</xdr:row>
      <xdr:rowOff>153988</xdr:rowOff>
    </xdr:to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38EDA6CE-573B-4497-B9C7-1754E7381A93}"/>
            </a:ext>
          </a:extLst>
        </xdr:cNvPr>
        <xdr:cNvSpPr txBox="1"/>
      </xdr:nvSpPr>
      <xdr:spPr>
        <a:xfrm>
          <a:off x="7210426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</xdr:col>
      <xdr:colOff>1290639</xdr:colOff>
      <xdr:row>10</xdr:row>
      <xdr:rowOff>147638</xdr:rowOff>
    </xdr:from>
    <xdr:to>
      <xdr:col>9</xdr:col>
      <xdr:colOff>2171701</xdr:colOff>
      <xdr:row>12</xdr:row>
      <xdr:rowOff>139701</xdr:rowOff>
    </xdr:to>
    <xdr:sp macro="" textlink="">
      <xdr:nvSpPr>
        <xdr:cNvPr id="884" name="CuadroTexto 883">
          <a:extLst>
            <a:ext uri="{FF2B5EF4-FFF2-40B4-BE49-F238E27FC236}">
              <a16:creationId xmlns:a16="http://schemas.microsoft.com/office/drawing/2014/main" id="{7BB8DC3E-D7F7-43C2-95AA-848558242597}"/>
            </a:ext>
          </a:extLst>
        </xdr:cNvPr>
        <xdr:cNvSpPr txBox="1"/>
      </xdr:nvSpPr>
      <xdr:spPr>
        <a:xfrm>
          <a:off x="9005889" y="3695701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9</xdr:col>
      <xdr:colOff>776289</xdr:colOff>
      <xdr:row>3</xdr:row>
      <xdr:rowOff>300039</xdr:rowOff>
    </xdr:from>
    <xdr:to>
      <xdr:col>11</xdr:col>
      <xdr:colOff>85726</xdr:colOff>
      <xdr:row>6</xdr:row>
      <xdr:rowOff>30164</xdr:rowOff>
    </xdr:to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4CB37303-468B-4234-9FC0-D01E1D8D8B3A}"/>
            </a:ext>
          </a:extLst>
        </xdr:cNvPr>
        <xdr:cNvSpPr txBox="1"/>
      </xdr:nvSpPr>
      <xdr:spPr>
        <a:xfrm>
          <a:off x="11491914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</xdr:col>
      <xdr:colOff>508000</xdr:colOff>
      <xdr:row>18</xdr:row>
      <xdr:rowOff>165100</xdr:rowOff>
    </xdr:from>
    <xdr:to>
      <xdr:col>18</xdr:col>
      <xdr:colOff>723900</xdr:colOff>
      <xdr:row>19</xdr:row>
      <xdr:rowOff>368300</xdr:rowOff>
    </xdr:to>
    <xdr:sp macro="" textlink="">
      <xdr:nvSpPr>
        <xdr:cNvPr id="890" name="CuadroTexto 889">
          <a:extLst>
            <a:ext uri="{FF2B5EF4-FFF2-40B4-BE49-F238E27FC236}">
              <a16:creationId xmlns:a16="http://schemas.microsoft.com/office/drawing/2014/main" id="{671CA5FB-A32F-4396-B177-BA162AAD1E96}"/>
            </a:ext>
          </a:extLst>
        </xdr:cNvPr>
        <xdr:cNvSpPr txBox="1"/>
      </xdr:nvSpPr>
      <xdr:spPr>
        <a:xfrm>
          <a:off x="4984750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17</xdr:col>
      <xdr:colOff>42863</xdr:colOff>
      <xdr:row>2</xdr:row>
      <xdr:rowOff>187325</xdr:rowOff>
    </xdr:from>
    <xdr:to>
      <xdr:col>18</xdr:col>
      <xdr:colOff>266700</xdr:colOff>
      <xdr:row>3</xdr:row>
      <xdr:rowOff>377825</xdr:rowOff>
    </xdr:to>
    <xdr:sp macro="" textlink="">
      <xdr:nvSpPr>
        <xdr:cNvPr id="891" name="CuadroTexto 890">
          <a:extLst>
            <a:ext uri="{FF2B5EF4-FFF2-40B4-BE49-F238E27FC236}">
              <a16:creationId xmlns:a16="http://schemas.microsoft.com/office/drawing/2014/main" id="{BFE0DAFB-B9D2-4A31-AFB4-8CC0D9829F98}"/>
            </a:ext>
          </a:extLst>
        </xdr:cNvPr>
        <xdr:cNvSpPr txBox="1"/>
      </xdr:nvSpPr>
      <xdr:spPr>
        <a:xfrm>
          <a:off x="4519613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22</xdr:col>
      <xdr:colOff>414618</xdr:colOff>
      <xdr:row>43</xdr:row>
      <xdr:rowOff>128494</xdr:rowOff>
    </xdr:from>
    <xdr:to>
      <xdr:col>23</xdr:col>
      <xdr:colOff>174812</xdr:colOff>
      <xdr:row>45</xdr:row>
      <xdr:rowOff>115794</xdr:rowOff>
    </xdr:to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AE23CDA1-E7DA-4263-925C-2ADD3BBCB2FC}"/>
            </a:ext>
          </a:extLst>
        </xdr:cNvPr>
        <xdr:cNvSpPr txBox="1"/>
      </xdr:nvSpPr>
      <xdr:spPr>
        <a:xfrm>
          <a:off x="13344806" y="12987244"/>
          <a:ext cx="2117631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16</xdr:col>
      <xdr:colOff>275477</xdr:colOff>
      <xdr:row>8</xdr:row>
      <xdr:rowOff>418354</xdr:rowOff>
    </xdr:from>
    <xdr:to>
      <xdr:col>16</xdr:col>
      <xdr:colOff>686360</xdr:colOff>
      <xdr:row>13</xdr:row>
      <xdr:rowOff>587375</xdr:rowOff>
    </xdr:to>
    <xdr:sp macro="" textlink="">
      <xdr:nvSpPr>
        <xdr:cNvPr id="893" name="Abrir llave 892" title="corchete de apertura">
          <a:extLst>
            <a:ext uri="{FF2B5EF4-FFF2-40B4-BE49-F238E27FC236}">
              <a16:creationId xmlns:a16="http://schemas.microsoft.com/office/drawing/2014/main" id="{6EA8696F-13CF-4B7A-A322-8BA1FD2DFC8E}"/>
            </a:ext>
          </a:extLst>
        </xdr:cNvPr>
        <xdr:cNvSpPr/>
      </xdr:nvSpPr>
      <xdr:spPr>
        <a:xfrm>
          <a:off x="3918790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</xdr:col>
      <xdr:colOff>210763</xdr:colOff>
      <xdr:row>3</xdr:row>
      <xdr:rowOff>147265</xdr:rowOff>
    </xdr:from>
    <xdr:to>
      <xdr:col>16</xdr:col>
      <xdr:colOff>633319</xdr:colOff>
      <xdr:row>8</xdr:row>
      <xdr:rowOff>91235</xdr:rowOff>
    </xdr:to>
    <xdr:sp macro="" textlink="">
      <xdr:nvSpPr>
        <xdr:cNvPr id="894" name="Abrir llave 893" title="corchete de apertura">
          <a:extLst>
            <a:ext uri="{FF2B5EF4-FFF2-40B4-BE49-F238E27FC236}">
              <a16:creationId xmlns:a16="http://schemas.microsoft.com/office/drawing/2014/main" id="{8F97B809-E6C2-4058-9F84-1B9463BF1C1F}"/>
            </a:ext>
          </a:extLst>
        </xdr:cNvPr>
        <xdr:cNvSpPr/>
      </xdr:nvSpPr>
      <xdr:spPr>
        <a:xfrm>
          <a:off x="3854076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</xdr:col>
      <xdr:colOff>142127</xdr:colOff>
      <xdr:row>23</xdr:row>
      <xdr:rowOff>82831</xdr:rowOff>
    </xdr:from>
    <xdr:to>
      <xdr:col>17</xdr:col>
      <xdr:colOff>553010</xdr:colOff>
      <xdr:row>33</xdr:row>
      <xdr:rowOff>82830</xdr:rowOff>
    </xdr:to>
    <xdr:sp macro="" textlink="">
      <xdr:nvSpPr>
        <xdr:cNvPr id="895" name="Abrir llave 894" descr="corchete de apertura" title="corchete de apertura">
          <a:extLst>
            <a:ext uri="{FF2B5EF4-FFF2-40B4-BE49-F238E27FC236}">
              <a16:creationId xmlns:a16="http://schemas.microsoft.com/office/drawing/2014/main" id="{F7B75C8C-B32A-4AC1-8512-E6AE9235EFDC}"/>
            </a:ext>
          </a:extLst>
        </xdr:cNvPr>
        <xdr:cNvSpPr/>
      </xdr:nvSpPr>
      <xdr:spPr>
        <a:xfrm>
          <a:off x="4618877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</xdr:col>
      <xdr:colOff>83951</xdr:colOff>
      <xdr:row>36</xdr:row>
      <xdr:rowOff>163793</xdr:rowOff>
    </xdr:from>
    <xdr:to>
      <xdr:col>17</xdr:col>
      <xdr:colOff>494834</xdr:colOff>
      <xdr:row>46</xdr:row>
      <xdr:rowOff>163793</xdr:rowOff>
    </xdr:to>
    <xdr:sp macro="" textlink="">
      <xdr:nvSpPr>
        <xdr:cNvPr id="896" name="Abrir llave 895" title="corchete de apertura">
          <a:extLst>
            <a:ext uri="{FF2B5EF4-FFF2-40B4-BE49-F238E27FC236}">
              <a16:creationId xmlns:a16="http://schemas.microsoft.com/office/drawing/2014/main" id="{A8A1C982-5F21-4790-8FD7-DA67D39F98D4}"/>
            </a:ext>
          </a:extLst>
        </xdr:cNvPr>
        <xdr:cNvSpPr/>
      </xdr:nvSpPr>
      <xdr:spPr>
        <a:xfrm>
          <a:off x="4560701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18</xdr:col>
      <xdr:colOff>1238250</xdr:colOff>
      <xdr:row>17</xdr:row>
      <xdr:rowOff>133350</xdr:rowOff>
    </xdr:from>
    <xdr:to>
      <xdr:col>22</xdr:col>
      <xdr:colOff>79375</xdr:colOff>
      <xdr:row>20</xdr:row>
      <xdr:rowOff>22226</xdr:rowOff>
    </xdr:to>
    <xdr:sp macro="" textlink="">
      <xdr:nvSpPr>
        <xdr:cNvPr id="897" name="CuadroTexto 896">
          <a:extLst>
            <a:ext uri="{FF2B5EF4-FFF2-40B4-BE49-F238E27FC236}">
              <a16:creationId xmlns:a16="http://schemas.microsoft.com/office/drawing/2014/main" id="{E07FCDFB-4428-4A9E-A73B-C807ACAC2245}"/>
            </a:ext>
            <a:ext uri="{147F2762-F138-4A5C-976F-8EAC2B608ADB}">
              <a16:predDERef xmlns:a16="http://schemas.microsoft.com/office/drawing/2014/main" pred="{A8A1C982-5F21-4790-8FD7-DA67D39F98D4}"/>
            </a:ext>
          </a:extLst>
        </xdr:cNvPr>
        <xdr:cNvSpPr txBox="1"/>
      </xdr:nvSpPr>
      <xdr:spPr>
        <a:xfrm>
          <a:off x="23660100" y="6524625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Texto Impacto General</a:t>
          </a:r>
        </a:p>
      </xdr:txBody>
    </xdr:sp>
    <xdr:clientData/>
  </xdr:twoCellAnchor>
  <xdr:twoCellAnchor>
    <xdr:from>
      <xdr:col>17</xdr:col>
      <xdr:colOff>984250</xdr:colOff>
      <xdr:row>22</xdr:row>
      <xdr:rowOff>190499</xdr:rowOff>
    </xdr:from>
    <xdr:to>
      <xdr:col>19</xdr:col>
      <xdr:colOff>1619250</xdr:colOff>
      <xdr:row>26</xdr:row>
      <xdr:rowOff>134937</xdr:rowOff>
    </xdr:to>
    <xdr:sp macro="" textlink="">
      <xdr:nvSpPr>
        <xdr:cNvPr id="898" name="CuadroTexto 897">
          <a:extLst>
            <a:ext uri="{FF2B5EF4-FFF2-40B4-BE49-F238E27FC236}">
              <a16:creationId xmlns:a16="http://schemas.microsoft.com/office/drawing/2014/main" id="{1CF94E99-DC24-4A69-9F07-FAA7F2773FE4}"/>
            </a:ext>
            <a:ext uri="{147F2762-F138-4A5C-976F-8EAC2B608ADB}">
              <a16:predDERef xmlns:a16="http://schemas.microsoft.com/office/drawing/2014/main" pred="{E07FCDFB-4428-4A9E-A73B-C807ACAC2245}"/>
            </a:ext>
          </a:extLst>
        </xdr:cNvPr>
        <xdr:cNvSpPr txBox="1"/>
      </xdr:nvSpPr>
      <xdr:spPr>
        <a:xfrm>
          <a:off x="5461000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</xdr:txBody>
    </xdr:sp>
    <xdr:clientData/>
  </xdr:twoCellAnchor>
  <xdr:twoCellAnchor>
    <xdr:from>
      <xdr:col>17</xdr:col>
      <xdr:colOff>985839</xdr:colOff>
      <xdr:row>28</xdr:row>
      <xdr:rowOff>104775</xdr:rowOff>
    </xdr:from>
    <xdr:to>
      <xdr:col>19</xdr:col>
      <xdr:colOff>1628776</xdr:colOff>
      <xdr:row>32</xdr:row>
      <xdr:rowOff>49213</xdr:rowOff>
    </xdr:to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2C0CA36A-35A6-43B0-8934-85B02518FE8A}"/>
            </a:ext>
          </a:extLst>
        </xdr:cNvPr>
        <xdr:cNvSpPr txBox="1"/>
      </xdr:nvSpPr>
      <xdr:spPr>
        <a:xfrm>
          <a:off x="5462589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</xdr:col>
      <xdr:colOff>614364</xdr:colOff>
      <xdr:row>37</xdr:row>
      <xdr:rowOff>136525</xdr:rowOff>
    </xdr:from>
    <xdr:to>
      <xdr:col>19</xdr:col>
      <xdr:colOff>1257301</xdr:colOff>
      <xdr:row>41</xdr:row>
      <xdr:rowOff>80963</xdr:rowOff>
    </xdr:to>
    <xdr:sp macro="" textlink="">
      <xdr:nvSpPr>
        <xdr:cNvPr id="900" name="CuadroTexto 899">
          <a:extLst>
            <a:ext uri="{FF2B5EF4-FFF2-40B4-BE49-F238E27FC236}">
              <a16:creationId xmlns:a16="http://schemas.microsoft.com/office/drawing/2014/main" id="{36149150-C77E-4322-9AFA-0B72C37F3D68}"/>
            </a:ext>
            <a:ext uri="{147F2762-F138-4A5C-976F-8EAC2B608ADB}">
              <a16:predDERef xmlns:a16="http://schemas.microsoft.com/office/drawing/2014/main" pred="{2C0CA36A-35A6-43B0-8934-85B02518FE8A}"/>
            </a:ext>
          </a:extLst>
        </xdr:cNvPr>
        <xdr:cNvSpPr txBox="1"/>
      </xdr:nvSpPr>
      <xdr:spPr>
        <a:xfrm>
          <a:off x="21140739" y="11547475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</xdr:txBody>
    </xdr:sp>
    <xdr:clientData/>
  </xdr:twoCellAnchor>
  <xdr:twoCellAnchor>
    <xdr:from>
      <xdr:col>21</xdr:col>
      <xdr:colOff>409576</xdr:colOff>
      <xdr:row>37</xdr:row>
      <xdr:rowOff>179387</xdr:rowOff>
    </xdr:from>
    <xdr:to>
      <xdr:col>22</xdr:col>
      <xdr:colOff>2084388</xdr:colOff>
      <xdr:row>41</xdr:row>
      <xdr:rowOff>123825</xdr:rowOff>
    </xdr:to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E1F95352-C39F-4726-9B29-9D4D7D91E5E1}"/>
            </a:ext>
          </a:extLst>
        </xdr:cNvPr>
        <xdr:cNvSpPr txBox="1"/>
      </xdr:nvSpPr>
      <xdr:spPr>
        <a:xfrm>
          <a:off x="11125201" y="11561762"/>
          <a:ext cx="38893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21</xdr:col>
      <xdr:colOff>512764</xdr:colOff>
      <xdr:row>22</xdr:row>
      <xdr:rowOff>179388</xdr:rowOff>
    </xdr:from>
    <xdr:to>
      <xdr:col>22</xdr:col>
      <xdr:colOff>2187576</xdr:colOff>
      <xdr:row>26</xdr:row>
      <xdr:rowOff>123826</xdr:rowOff>
    </xdr:to>
    <xdr:sp macro="" textlink="">
      <xdr:nvSpPr>
        <xdr:cNvPr id="902" name="CuadroTexto 901">
          <a:extLst>
            <a:ext uri="{FF2B5EF4-FFF2-40B4-BE49-F238E27FC236}">
              <a16:creationId xmlns:a16="http://schemas.microsoft.com/office/drawing/2014/main" id="{ACD3D2A0-D897-4595-94C3-E7BB8C2ABD52}"/>
            </a:ext>
          </a:extLst>
        </xdr:cNvPr>
        <xdr:cNvSpPr txBox="1"/>
      </xdr:nvSpPr>
      <xdr:spPr>
        <a:xfrm>
          <a:off x="11228389" y="7966076"/>
          <a:ext cx="38893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</xdr:col>
      <xdr:colOff>614364</xdr:colOff>
      <xdr:row>42</xdr:row>
      <xdr:rowOff>138113</xdr:rowOff>
    </xdr:from>
    <xdr:to>
      <xdr:col>19</xdr:col>
      <xdr:colOff>1257301</xdr:colOff>
      <xdr:row>46</xdr:row>
      <xdr:rowOff>58738</xdr:rowOff>
    </xdr:to>
    <xdr:sp macro="" textlink="">
      <xdr:nvSpPr>
        <xdr:cNvPr id="903" name="CuadroTexto 902">
          <a:extLst>
            <a:ext uri="{FF2B5EF4-FFF2-40B4-BE49-F238E27FC236}">
              <a16:creationId xmlns:a16="http://schemas.microsoft.com/office/drawing/2014/main" id="{BF8ED46A-0F87-4523-998D-E3FA9CEFC42B}"/>
            </a:ext>
          </a:extLst>
        </xdr:cNvPr>
        <xdr:cNvSpPr txBox="1"/>
      </xdr:nvSpPr>
      <xdr:spPr>
        <a:xfrm>
          <a:off x="5091114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</xdr:col>
      <xdr:colOff>47625</xdr:colOff>
      <xdr:row>8</xdr:row>
      <xdr:rowOff>190500</xdr:rowOff>
    </xdr:from>
    <xdr:to>
      <xdr:col>19</xdr:col>
      <xdr:colOff>690562</xdr:colOff>
      <xdr:row>10</xdr:row>
      <xdr:rowOff>420688</xdr:rowOff>
    </xdr:to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B4CEC0DE-250A-4506-919E-6AA34AE422FF}"/>
            </a:ext>
          </a:extLst>
        </xdr:cNvPr>
        <xdr:cNvSpPr txBox="1"/>
      </xdr:nvSpPr>
      <xdr:spPr>
        <a:xfrm>
          <a:off x="4524375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</xdr:col>
      <xdr:colOff>80962</xdr:colOff>
      <xdr:row>11</xdr:row>
      <xdr:rowOff>252412</xdr:rowOff>
    </xdr:from>
    <xdr:to>
      <xdr:col>19</xdr:col>
      <xdr:colOff>723899</xdr:colOff>
      <xdr:row>13</xdr:row>
      <xdr:rowOff>387350</xdr:rowOff>
    </xdr:to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38CB9080-B625-456F-BF5F-47829DB5A0D1}"/>
            </a:ext>
            <a:ext uri="{147F2762-F138-4A5C-976F-8EAC2B608ADB}">
              <a16:predDERef xmlns:a16="http://schemas.microsoft.com/office/drawing/2014/main" pred="{B4CEC0DE-250A-4506-919E-6AA34AE422FF}"/>
            </a:ext>
          </a:extLst>
        </xdr:cNvPr>
        <xdr:cNvSpPr txBox="1"/>
      </xdr:nvSpPr>
      <xdr:spPr>
        <a:xfrm>
          <a:off x="20607337" y="4433887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</xdr:txBody>
    </xdr:sp>
    <xdr:clientData/>
  </xdr:twoCellAnchor>
  <xdr:twoCellAnchor>
    <xdr:from>
      <xdr:col>18</xdr:col>
      <xdr:colOff>842963</xdr:colOff>
      <xdr:row>2</xdr:row>
      <xdr:rowOff>33338</xdr:rowOff>
    </xdr:from>
    <xdr:to>
      <xdr:col>21</xdr:col>
      <xdr:colOff>390525</xdr:colOff>
      <xdr:row>5</xdr:row>
      <xdr:rowOff>25401</xdr:rowOff>
    </xdr:to>
    <xdr:sp macro="" textlink="">
      <xdr:nvSpPr>
        <xdr:cNvPr id="906" name="CuadroTexto 905">
          <a:extLst>
            <a:ext uri="{FF2B5EF4-FFF2-40B4-BE49-F238E27FC236}">
              <a16:creationId xmlns:a16="http://schemas.microsoft.com/office/drawing/2014/main" id="{42AAFF60-B61A-4B61-9969-23BE723D3959}"/>
            </a:ext>
          </a:extLst>
        </xdr:cNvPr>
        <xdr:cNvSpPr txBox="1"/>
      </xdr:nvSpPr>
      <xdr:spPr>
        <a:xfrm>
          <a:off x="7224713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3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18</xdr:col>
      <xdr:colOff>828676</xdr:colOff>
      <xdr:row>5</xdr:row>
      <xdr:rowOff>233363</xdr:rowOff>
    </xdr:from>
    <xdr:to>
      <xdr:col>21</xdr:col>
      <xdr:colOff>376238</xdr:colOff>
      <xdr:row>7</xdr:row>
      <xdr:rowOff>153988</xdr:rowOff>
    </xdr:to>
    <xdr:sp macro="" textlink="">
      <xdr:nvSpPr>
        <xdr:cNvPr id="907" name="CuadroTexto 906">
          <a:extLst>
            <a:ext uri="{FF2B5EF4-FFF2-40B4-BE49-F238E27FC236}">
              <a16:creationId xmlns:a16="http://schemas.microsoft.com/office/drawing/2014/main" id="{45EA4021-7002-4B56-BCD8-30C244A20443}"/>
            </a:ext>
          </a:extLst>
        </xdr:cNvPr>
        <xdr:cNvSpPr txBox="1"/>
      </xdr:nvSpPr>
      <xdr:spPr>
        <a:xfrm>
          <a:off x="7210426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19</xdr:col>
      <xdr:colOff>1290639</xdr:colOff>
      <xdr:row>10</xdr:row>
      <xdr:rowOff>147638</xdr:rowOff>
    </xdr:from>
    <xdr:to>
      <xdr:col>21</xdr:col>
      <xdr:colOff>2171701</xdr:colOff>
      <xdr:row>12</xdr:row>
      <xdr:rowOff>139701</xdr:rowOff>
    </xdr:to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6D7E10A5-F9E0-4A6B-ACB3-0F7CC64BE521}"/>
            </a:ext>
            <a:ext uri="{147F2762-F138-4A5C-976F-8EAC2B608ADB}">
              <a16:predDERef xmlns:a16="http://schemas.microsoft.com/office/drawing/2014/main" pred="{45EA4021-7002-4B56-BCD8-30C244A20443}"/>
            </a:ext>
          </a:extLst>
        </xdr:cNvPr>
        <xdr:cNvSpPr txBox="1"/>
      </xdr:nvSpPr>
      <xdr:spPr>
        <a:xfrm>
          <a:off x="9005889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>
            <a:effectLst/>
          </a:endParaRPr>
        </a:p>
        <a:p>
          <a:pPr marL="0" indent="0" algn="ctr"/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21</xdr:col>
      <xdr:colOff>776289</xdr:colOff>
      <xdr:row>3</xdr:row>
      <xdr:rowOff>300039</xdr:rowOff>
    </xdr:from>
    <xdr:to>
      <xdr:col>23</xdr:col>
      <xdr:colOff>85726</xdr:colOff>
      <xdr:row>6</xdr:row>
      <xdr:rowOff>30164</xdr:rowOff>
    </xdr:to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9AFECB3A-6265-47DB-A4E7-F43B60A31196}"/>
            </a:ext>
          </a:extLst>
        </xdr:cNvPr>
        <xdr:cNvSpPr txBox="1"/>
      </xdr:nvSpPr>
      <xdr:spPr>
        <a:xfrm>
          <a:off x="11491914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29</xdr:col>
      <xdr:colOff>508000</xdr:colOff>
      <xdr:row>18</xdr:row>
      <xdr:rowOff>165100</xdr:rowOff>
    </xdr:from>
    <xdr:to>
      <xdr:col>30</xdr:col>
      <xdr:colOff>723900</xdr:colOff>
      <xdr:row>19</xdr:row>
      <xdr:rowOff>368300</xdr:rowOff>
    </xdr:to>
    <xdr:sp macro="" textlink="">
      <xdr:nvSpPr>
        <xdr:cNvPr id="914" name="CuadroTexto 913">
          <a:extLst>
            <a:ext uri="{FF2B5EF4-FFF2-40B4-BE49-F238E27FC236}">
              <a16:creationId xmlns:a16="http://schemas.microsoft.com/office/drawing/2014/main" id="{4D3B5021-E1C2-4E8A-9556-7A9CC8CE85E9}"/>
            </a:ext>
          </a:extLst>
        </xdr:cNvPr>
        <xdr:cNvSpPr txBox="1"/>
      </xdr:nvSpPr>
      <xdr:spPr>
        <a:xfrm>
          <a:off x="2110581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29</xdr:col>
      <xdr:colOff>42863</xdr:colOff>
      <xdr:row>2</xdr:row>
      <xdr:rowOff>187325</xdr:rowOff>
    </xdr:from>
    <xdr:to>
      <xdr:col>30</xdr:col>
      <xdr:colOff>266700</xdr:colOff>
      <xdr:row>3</xdr:row>
      <xdr:rowOff>377825</xdr:rowOff>
    </xdr:to>
    <xdr:sp macro="" textlink="">
      <xdr:nvSpPr>
        <xdr:cNvPr id="915" name="CuadroTexto 914">
          <a:extLst>
            <a:ext uri="{FF2B5EF4-FFF2-40B4-BE49-F238E27FC236}">
              <a16:creationId xmlns:a16="http://schemas.microsoft.com/office/drawing/2014/main" id="{B4435C4F-8D9A-4267-A6A2-0E6B72847743}"/>
            </a:ext>
          </a:extLst>
        </xdr:cNvPr>
        <xdr:cNvSpPr txBox="1"/>
      </xdr:nvSpPr>
      <xdr:spPr>
        <a:xfrm>
          <a:off x="2064067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34</xdr:col>
      <xdr:colOff>414618</xdr:colOff>
      <xdr:row>43</xdr:row>
      <xdr:rowOff>128494</xdr:rowOff>
    </xdr:from>
    <xdr:to>
      <xdr:col>35</xdr:col>
      <xdr:colOff>174812</xdr:colOff>
      <xdr:row>45</xdr:row>
      <xdr:rowOff>115794</xdr:rowOff>
    </xdr:to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D37C2A93-0FAE-4AA6-862F-0E3F0ED80DDC}"/>
            </a:ext>
          </a:extLst>
        </xdr:cNvPr>
        <xdr:cNvSpPr txBox="1"/>
      </xdr:nvSpPr>
      <xdr:spPr>
        <a:xfrm>
          <a:off x="2946586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28</xdr:col>
      <xdr:colOff>275477</xdr:colOff>
      <xdr:row>8</xdr:row>
      <xdr:rowOff>418354</xdr:rowOff>
    </xdr:from>
    <xdr:to>
      <xdr:col>28</xdr:col>
      <xdr:colOff>686360</xdr:colOff>
      <xdr:row>13</xdr:row>
      <xdr:rowOff>587375</xdr:rowOff>
    </xdr:to>
    <xdr:sp macro="" textlink="">
      <xdr:nvSpPr>
        <xdr:cNvPr id="917" name="Abrir llave 916" descr="corchete de apertura" title="corchete de apertura">
          <a:extLst>
            <a:ext uri="{FF2B5EF4-FFF2-40B4-BE49-F238E27FC236}">
              <a16:creationId xmlns:a16="http://schemas.microsoft.com/office/drawing/2014/main" id="{A2AD0916-9802-4AAE-896E-3AB60AACE8E5}"/>
            </a:ext>
          </a:extLst>
        </xdr:cNvPr>
        <xdr:cNvSpPr/>
      </xdr:nvSpPr>
      <xdr:spPr>
        <a:xfrm>
          <a:off x="2003985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210763</xdr:colOff>
      <xdr:row>3</xdr:row>
      <xdr:rowOff>147265</xdr:rowOff>
    </xdr:from>
    <xdr:to>
      <xdr:col>28</xdr:col>
      <xdr:colOff>633319</xdr:colOff>
      <xdr:row>8</xdr:row>
      <xdr:rowOff>91235</xdr:rowOff>
    </xdr:to>
    <xdr:sp macro="" textlink="">
      <xdr:nvSpPr>
        <xdr:cNvPr id="918" name="Abrir llave 917" descr="corchete de apertura" title="corchete de apertura">
          <a:extLst>
            <a:ext uri="{FF2B5EF4-FFF2-40B4-BE49-F238E27FC236}">
              <a16:creationId xmlns:a16="http://schemas.microsoft.com/office/drawing/2014/main" id="{D48A1890-9ABC-4484-8627-FA300F32B550}"/>
            </a:ext>
          </a:extLst>
        </xdr:cNvPr>
        <xdr:cNvSpPr/>
      </xdr:nvSpPr>
      <xdr:spPr>
        <a:xfrm>
          <a:off x="1997513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142127</xdr:colOff>
      <xdr:row>23</xdr:row>
      <xdr:rowOff>82831</xdr:rowOff>
    </xdr:from>
    <xdr:to>
      <xdr:col>29</xdr:col>
      <xdr:colOff>553010</xdr:colOff>
      <xdr:row>33</xdr:row>
      <xdr:rowOff>82830</xdr:rowOff>
    </xdr:to>
    <xdr:sp macro="" textlink="">
      <xdr:nvSpPr>
        <xdr:cNvPr id="919" name="Abrir llave 918" descr="corchete de apertura" title="corchete de apertura">
          <a:extLst>
            <a:ext uri="{FF2B5EF4-FFF2-40B4-BE49-F238E27FC236}">
              <a16:creationId xmlns:a16="http://schemas.microsoft.com/office/drawing/2014/main" id="{A30A239B-1E12-43FE-9C12-4869DCC792AA}"/>
            </a:ext>
          </a:extLst>
        </xdr:cNvPr>
        <xdr:cNvSpPr/>
      </xdr:nvSpPr>
      <xdr:spPr>
        <a:xfrm>
          <a:off x="2073994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83951</xdr:colOff>
      <xdr:row>36</xdr:row>
      <xdr:rowOff>163793</xdr:rowOff>
    </xdr:from>
    <xdr:to>
      <xdr:col>29</xdr:col>
      <xdr:colOff>494834</xdr:colOff>
      <xdr:row>46</xdr:row>
      <xdr:rowOff>163793</xdr:rowOff>
    </xdr:to>
    <xdr:sp macro="" textlink="">
      <xdr:nvSpPr>
        <xdr:cNvPr id="920" name="Abrir llave 919" descr="corchete de apertura" title="corchete de apertura">
          <a:extLst>
            <a:ext uri="{FF2B5EF4-FFF2-40B4-BE49-F238E27FC236}">
              <a16:creationId xmlns:a16="http://schemas.microsoft.com/office/drawing/2014/main" id="{21773D72-3C66-4D8F-848D-EA329ADA93B7}"/>
            </a:ext>
          </a:extLst>
        </xdr:cNvPr>
        <xdr:cNvSpPr/>
      </xdr:nvSpPr>
      <xdr:spPr>
        <a:xfrm>
          <a:off x="2068176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1238250</xdr:colOff>
      <xdr:row>17</xdr:row>
      <xdr:rowOff>142875</xdr:rowOff>
    </xdr:from>
    <xdr:to>
      <xdr:col>34</xdr:col>
      <xdr:colOff>79375</xdr:colOff>
      <xdr:row>20</xdr:row>
      <xdr:rowOff>31751</xdr:rowOff>
    </xdr:to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947553A9-6AAC-4C75-805C-7DB7B8289689}"/>
            </a:ext>
          </a:extLst>
        </xdr:cNvPr>
        <xdr:cNvSpPr txBox="1"/>
      </xdr:nvSpPr>
      <xdr:spPr>
        <a:xfrm>
          <a:off x="2374106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29</xdr:col>
      <xdr:colOff>984250</xdr:colOff>
      <xdr:row>22</xdr:row>
      <xdr:rowOff>190499</xdr:rowOff>
    </xdr:from>
    <xdr:to>
      <xdr:col>31</xdr:col>
      <xdr:colOff>1619250</xdr:colOff>
      <xdr:row>26</xdr:row>
      <xdr:rowOff>134937</xdr:rowOff>
    </xdr:to>
    <xdr:sp macro="" textlink="">
      <xdr:nvSpPr>
        <xdr:cNvPr id="922" name="CuadroTexto 921">
          <a:extLst>
            <a:ext uri="{FF2B5EF4-FFF2-40B4-BE49-F238E27FC236}">
              <a16:creationId xmlns:a16="http://schemas.microsoft.com/office/drawing/2014/main" id="{7A97F4E4-13B5-432B-80E5-29D97C988465}"/>
            </a:ext>
          </a:extLst>
        </xdr:cNvPr>
        <xdr:cNvSpPr txBox="1"/>
      </xdr:nvSpPr>
      <xdr:spPr>
        <a:xfrm>
          <a:off x="2158206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29</xdr:col>
      <xdr:colOff>985839</xdr:colOff>
      <xdr:row>28</xdr:row>
      <xdr:rowOff>104775</xdr:rowOff>
    </xdr:from>
    <xdr:to>
      <xdr:col>31</xdr:col>
      <xdr:colOff>1628776</xdr:colOff>
      <xdr:row>32</xdr:row>
      <xdr:rowOff>49213</xdr:rowOff>
    </xdr:to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88EE8671-D508-451E-81C3-7623152F914C}"/>
            </a:ext>
          </a:extLst>
        </xdr:cNvPr>
        <xdr:cNvSpPr txBox="1"/>
      </xdr:nvSpPr>
      <xdr:spPr>
        <a:xfrm>
          <a:off x="2158365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29</xdr:col>
      <xdr:colOff>614364</xdr:colOff>
      <xdr:row>37</xdr:row>
      <xdr:rowOff>146050</xdr:rowOff>
    </xdr:from>
    <xdr:to>
      <xdr:col>31</xdr:col>
      <xdr:colOff>1257301</xdr:colOff>
      <xdr:row>41</xdr:row>
      <xdr:rowOff>90488</xdr:rowOff>
    </xdr:to>
    <xdr:sp macro="" textlink="">
      <xdr:nvSpPr>
        <xdr:cNvPr id="924" name="CuadroTexto 923">
          <a:extLst>
            <a:ext uri="{FF2B5EF4-FFF2-40B4-BE49-F238E27FC236}">
              <a16:creationId xmlns:a16="http://schemas.microsoft.com/office/drawing/2014/main" id="{D9A7AA3B-7BD3-4060-8D39-76FEAD825BC3}"/>
            </a:ext>
          </a:extLst>
        </xdr:cNvPr>
        <xdr:cNvSpPr txBox="1"/>
      </xdr:nvSpPr>
      <xdr:spPr>
        <a:xfrm>
          <a:off x="2121217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33</xdr:col>
      <xdr:colOff>409576</xdr:colOff>
      <xdr:row>37</xdr:row>
      <xdr:rowOff>179387</xdr:rowOff>
    </xdr:from>
    <xdr:to>
      <xdr:col>34</xdr:col>
      <xdr:colOff>2084388</xdr:colOff>
      <xdr:row>41</xdr:row>
      <xdr:rowOff>123825</xdr:rowOff>
    </xdr:to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0352B3DF-7611-4F7E-8475-E80FC390E58C}"/>
            </a:ext>
          </a:extLst>
        </xdr:cNvPr>
        <xdr:cNvSpPr txBox="1"/>
      </xdr:nvSpPr>
      <xdr:spPr>
        <a:xfrm>
          <a:off x="2724626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33</xdr:col>
      <xdr:colOff>512764</xdr:colOff>
      <xdr:row>22</xdr:row>
      <xdr:rowOff>179388</xdr:rowOff>
    </xdr:from>
    <xdr:to>
      <xdr:col>34</xdr:col>
      <xdr:colOff>2187576</xdr:colOff>
      <xdr:row>26</xdr:row>
      <xdr:rowOff>123826</xdr:rowOff>
    </xdr:to>
    <xdr:sp macro="" textlink="">
      <xdr:nvSpPr>
        <xdr:cNvPr id="926" name="CuadroTexto 925">
          <a:extLst>
            <a:ext uri="{FF2B5EF4-FFF2-40B4-BE49-F238E27FC236}">
              <a16:creationId xmlns:a16="http://schemas.microsoft.com/office/drawing/2014/main" id="{D4A2A2BD-D72D-43CA-8F63-8E540DE436A1}"/>
            </a:ext>
          </a:extLst>
        </xdr:cNvPr>
        <xdr:cNvSpPr txBox="1"/>
      </xdr:nvSpPr>
      <xdr:spPr>
        <a:xfrm>
          <a:off x="2734945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29</xdr:col>
      <xdr:colOff>614364</xdr:colOff>
      <xdr:row>42</xdr:row>
      <xdr:rowOff>138113</xdr:rowOff>
    </xdr:from>
    <xdr:to>
      <xdr:col>31</xdr:col>
      <xdr:colOff>1257301</xdr:colOff>
      <xdr:row>46</xdr:row>
      <xdr:rowOff>58738</xdr:rowOff>
    </xdr:to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AE348B06-41CC-4383-94BA-2C4547BC669F}"/>
            </a:ext>
          </a:extLst>
        </xdr:cNvPr>
        <xdr:cNvSpPr txBox="1"/>
      </xdr:nvSpPr>
      <xdr:spPr>
        <a:xfrm>
          <a:off x="2121217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29</xdr:col>
      <xdr:colOff>47625</xdr:colOff>
      <xdr:row>8</xdr:row>
      <xdr:rowOff>190500</xdr:rowOff>
    </xdr:from>
    <xdr:to>
      <xdr:col>31</xdr:col>
      <xdr:colOff>690562</xdr:colOff>
      <xdr:row>10</xdr:row>
      <xdr:rowOff>420688</xdr:rowOff>
    </xdr:to>
    <xdr:sp macro="" textlink="">
      <xdr:nvSpPr>
        <xdr:cNvPr id="928" name="CuadroTexto 927">
          <a:extLst>
            <a:ext uri="{FF2B5EF4-FFF2-40B4-BE49-F238E27FC236}">
              <a16:creationId xmlns:a16="http://schemas.microsoft.com/office/drawing/2014/main" id="{6707E6F0-ABCD-4868-B237-22D3B9397969}"/>
            </a:ext>
          </a:extLst>
        </xdr:cNvPr>
        <xdr:cNvSpPr txBox="1"/>
      </xdr:nvSpPr>
      <xdr:spPr>
        <a:xfrm>
          <a:off x="2064543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29</xdr:col>
      <xdr:colOff>80962</xdr:colOff>
      <xdr:row>11</xdr:row>
      <xdr:rowOff>223837</xdr:rowOff>
    </xdr:from>
    <xdr:to>
      <xdr:col>31</xdr:col>
      <xdr:colOff>723899</xdr:colOff>
      <xdr:row>13</xdr:row>
      <xdr:rowOff>358775</xdr:rowOff>
    </xdr:to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1C9134B9-77C8-454F-B00C-1AA6619A5EEE}"/>
            </a:ext>
          </a:extLst>
        </xdr:cNvPr>
        <xdr:cNvSpPr txBox="1"/>
      </xdr:nvSpPr>
      <xdr:spPr>
        <a:xfrm>
          <a:off x="2067877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30</xdr:col>
      <xdr:colOff>842963</xdr:colOff>
      <xdr:row>2</xdr:row>
      <xdr:rowOff>33338</xdr:rowOff>
    </xdr:from>
    <xdr:to>
      <xdr:col>33</xdr:col>
      <xdr:colOff>390525</xdr:colOff>
      <xdr:row>5</xdr:row>
      <xdr:rowOff>25401</xdr:rowOff>
    </xdr:to>
    <xdr:sp macro="" textlink="">
      <xdr:nvSpPr>
        <xdr:cNvPr id="930" name="CuadroTexto 929">
          <a:extLst>
            <a:ext uri="{FF2B5EF4-FFF2-40B4-BE49-F238E27FC236}">
              <a16:creationId xmlns:a16="http://schemas.microsoft.com/office/drawing/2014/main" id="{E33902B5-61EE-46C4-ABFC-2025C0E01C61}"/>
            </a:ext>
          </a:extLst>
        </xdr:cNvPr>
        <xdr:cNvSpPr txBox="1"/>
      </xdr:nvSpPr>
      <xdr:spPr>
        <a:xfrm>
          <a:off x="2334577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30</xdr:col>
      <xdr:colOff>828676</xdr:colOff>
      <xdr:row>5</xdr:row>
      <xdr:rowOff>233363</xdr:rowOff>
    </xdr:from>
    <xdr:to>
      <xdr:col>33</xdr:col>
      <xdr:colOff>376238</xdr:colOff>
      <xdr:row>7</xdr:row>
      <xdr:rowOff>153988</xdr:rowOff>
    </xdr:to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14B3CC78-B4DB-4F90-9760-B8A05170239B}"/>
            </a:ext>
          </a:extLst>
        </xdr:cNvPr>
        <xdr:cNvSpPr txBox="1"/>
      </xdr:nvSpPr>
      <xdr:spPr>
        <a:xfrm>
          <a:off x="2333148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31</xdr:col>
      <xdr:colOff>1290639</xdr:colOff>
      <xdr:row>10</xdr:row>
      <xdr:rowOff>147638</xdr:rowOff>
    </xdr:from>
    <xdr:to>
      <xdr:col>33</xdr:col>
      <xdr:colOff>2171701</xdr:colOff>
      <xdr:row>12</xdr:row>
      <xdr:rowOff>139701</xdr:rowOff>
    </xdr:to>
    <xdr:sp macro="" textlink="">
      <xdr:nvSpPr>
        <xdr:cNvPr id="932" name="CuadroTexto 931">
          <a:extLst>
            <a:ext uri="{FF2B5EF4-FFF2-40B4-BE49-F238E27FC236}">
              <a16:creationId xmlns:a16="http://schemas.microsoft.com/office/drawing/2014/main" id="{4D4C0E0F-8C53-434F-AF13-C0A41F4CE3F1}"/>
            </a:ext>
          </a:extLst>
        </xdr:cNvPr>
        <xdr:cNvSpPr txBox="1"/>
      </xdr:nvSpPr>
      <xdr:spPr>
        <a:xfrm>
          <a:off x="2512695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33</xdr:col>
      <xdr:colOff>776289</xdr:colOff>
      <xdr:row>3</xdr:row>
      <xdr:rowOff>300039</xdr:rowOff>
    </xdr:from>
    <xdr:to>
      <xdr:col>35</xdr:col>
      <xdr:colOff>85726</xdr:colOff>
      <xdr:row>6</xdr:row>
      <xdr:rowOff>30164</xdr:rowOff>
    </xdr:to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E10FF9E2-5BBF-4C7F-B8E1-15D9AF6C5270}"/>
            </a:ext>
          </a:extLst>
        </xdr:cNvPr>
        <xdr:cNvSpPr txBox="1"/>
      </xdr:nvSpPr>
      <xdr:spPr>
        <a:xfrm>
          <a:off x="2761297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41</xdr:col>
      <xdr:colOff>508000</xdr:colOff>
      <xdr:row>18</xdr:row>
      <xdr:rowOff>165100</xdr:rowOff>
    </xdr:from>
    <xdr:to>
      <xdr:col>42</xdr:col>
      <xdr:colOff>723900</xdr:colOff>
      <xdr:row>19</xdr:row>
      <xdr:rowOff>368300</xdr:rowOff>
    </xdr:to>
    <xdr:sp macro="" textlink="">
      <xdr:nvSpPr>
        <xdr:cNvPr id="938" name="CuadroTexto 937">
          <a:extLst>
            <a:ext uri="{FF2B5EF4-FFF2-40B4-BE49-F238E27FC236}">
              <a16:creationId xmlns:a16="http://schemas.microsoft.com/office/drawing/2014/main" id="{D3A43C2A-5B89-47F6-8007-1D482101F091}"/>
            </a:ext>
          </a:extLst>
        </xdr:cNvPr>
        <xdr:cNvSpPr txBox="1"/>
      </xdr:nvSpPr>
      <xdr:spPr>
        <a:xfrm>
          <a:off x="37226875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41</xdr:col>
      <xdr:colOff>42863</xdr:colOff>
      <xdr:row>2</xdr:row>
      <xdr:rowOff>187325</xdr:rowOff>
    </xdr:from>
    <xdr:to>
      <xdr:col>42</xdr:col>
      <xdr:colOff>266700</xdr:colOff>
      <xdr:row>3</xdr:row>
      <xdr:rowOff>377825</xdr:rowOff>
    </xdr:to>
    <xdr:sp macro="" textlink="">
      <xdr:nvSpPr>
        <xdr:cNvPr id="939" name="CuadroTexto 938">
          <a:extLst>
            <a:ext uri="{FF2B5EF4-FFF2-40B4-BE49-F238E27FC236}">
              <a16:creationId xmlns:a16="http://schemas.microsoft.com/office/drawing/2014/main" id="{02407A5C-5A9A-43E2-8296-4CD18A65B7C2}"/>
            </a:ext>
          </a:extLst>
        </xdr:cNvPr>
        <xdr:cNvSpPr txBox="1"/>
      </xdr:nvSpPr>
      <xdr:spPr>
        <a:xfrm>
          <a:off x="36761738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46</xdr:col>
      <xdr:colOff>414618</xdr:colOff>
      <xdr:row>43</xdr:row>
      <xdr:rowOff>128494</xdr:rowOff>
    </xdr:from>
    <xdr:to>
      <xdr:col>47</xdr:col>
      <xdr:colOff>174812</xdr:colOff>
      <xdr:row>45</xdr:row>
      <xdr:rowOff>115794</xdr:rowOff>
    </xdr:to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23987691-BF4D-442C-AFA7-2D5B921AC76B}"/>
            </a:ext>
          </a:extLst>
        </xdr:cNvPr>
        <xdr:cNvSpPr txBox="1"/>
      </xdr:nvSpPr>
      <xdr:spPr>
        <a:xfrm>
          <a:off x="45586931" y="12987244"/>
          <a:ext cx="2117631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40</xdr:col>
      <xdr:colOff>275477</xdr:colOff>
      <xdr:row>8</xdr:row>
      <xdr:rowOff>418354</xdr:rowOff>
    </xdr:from>
    <xdr:to>
      <xdr:col>40</xdr:col>
      <xdr:colOff>686360</xdr:colOff>
      <xdr:row>13</xdr:row>
      <xdr:rowOff>587375</xdr:rowOff>
    </xdr:to>
    <xdr:sp macro="" textlink="">
      <xdr:nvSpPr>
        <xdr:cNvPr id="941" name="Abrir llave 940" descr="corchete de apertura" title="corchete de apertura">
          <a:extLst>
            <a:ext uri="{FF2B5EF4-FFF2-40B4-BE49-F238E27FC236}">
              <a16:creationId xmlns:a16="http://schemas.microsoft.com/office/drawing/2014/main" id="{82B86093-2B4C-4337-9A03-5A6EB7E7BEA2}"/>
            </a:ext>
          </a:extLst>
        </xdr:cNvPr>
        <xdr:cNvSpPr/>
      </xdr:nvSpPr>
      <xdr:spPr>
        <a:xfrm>
          <a:off x="36160915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40</xdr:col>
      <xdr:colOff>210763</xdr:colOff>
      <xdr:row>3</xdr:row>
      <xdr:rowOff>147265</xdr:rowOff>
    </xdr:from>
    <xdr:to>
      <xdr:col>40</xdr:col>
      <xdr:colOff>633319</xdr:colOff>
      <xdr:row>8</xdr:row>
      <xdr:rowOff>91235</xdr:rowOff>
    </xdr:to>
    <xdr:sp macro="" textlink="">
      <xdr:nvSpPr>
        <xdr:cNvPr id="942" name="Abrir llave 941" descr="corchete de apertura" title="corchete de apertura">
          <a:extLst>
            <a:ext uri="{FF2B5EF4-FFF2-40B4-BE49-F238E27FC236}">
              <a16:creationId xmlns:a16="http://schemas.microsoft.com/office/drawing/2014/main" id="{358421DB-3455-40F9-8A4D-20B509EDAC49}"/>
            </a:ext>
          </a:extLst>
        </xdr:cNvPr>
        <xdr:cNvSpPr/>
      </xdr:nvSpPr>
      <xdr:spPr>
        <a:xfrm>
          <a:off x="36096201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41</xdr:col>
      <xdr:colOff>142127</xdr:colOff>
      <xdr:row>23</xdr:row>
      <xdr:rowOff>82831</xdr:rowOff>
    </xdr:from>
    <xdr:to>
      <xdr:col>41</xdr:col>
      <xdr:colOff>553010</xdr:colOff>
      <xdr:row>33</xdr:row>
      <xdr:rowOff>82830</xdr:rowOff>
    </xdr:to>
    <xdr:sp macro="" textlink="">
      <xdr:nvSpPr>
        <xdr:cNvPr id="943" name="Abrir llave 942" descr="corchete de apertura" title="corchete de apertura">
          <a:extLst>
            <a:ext uri="{FF2B5EF4-FFF2-40B4-BE49-F238E27FC236}">
              <a16:creationId xmlns:a16="http://schemas.microsoft.com/office/drawing/2014/main" id="{000B3932-18E3-4E0B-B03E-029777CB2DB7}"/>
            </a:ext>
          </a:extLst>
        </xdr:cNvPr>
        <xdr:cNvSpPr/>
      </xdr:nvSpPr>
      <xdr:spPr>
        <a:xfrm>
          <a:off x="36861002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41</xdr:col>
      <xdr:colOff>83951</xdr:colOff>
      <xdr:row>36</xdr:row>
      <xdr:rowOff>163793</xdr:rowOff>
    </xdr:from>
    <xdr:to>
      <xdr:col>41</xdr:col>
      <xdr:colOff>494834</xdr:colOff>
      <xdr:row>46</xdr:row>
      <xdr:rowOff>163793</xdr:rowOff>
    </xdr:to>
    <xdr:sp macro="" textlink="">
      <xdr:nvSpPr>
        <xdr:cNvPr id="944" name="Abrir llave 943" descr="corchete de apertura" title="corchete de apertura">
          <a:extLst>
            <a:ext uri="{FF2B5EF4-FFF2-40B4-BE49-F238E27FC236}">
              <a16:creationId xmlns:a16="http://schemas.microsoft.com/office/drawing/2014/main" id="{EADC80DF-142F-494E-80A1-2F813A3357BB}"/>
            </a:ext>
          </a:extLst>
        </xdr:cNvPr>
        <xdr:cNvSpPr/>
      </xdr:nvSpPr>
      <xdr:spPr>
        <a:xfrm>
          <a:off x="36802826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42</xdr:col>
      <xdr:colOff>1238250</xdr:colOff>
      <xdr:row>17</xdr:row>
      <xdr:rowOff>142875</xdr:rowOff>
    </xdr:from>
    <xdr:to>
      <xdr:col>46</xdr:col>
      <xdr:colOff>79375</xdr:colOff>
      <xdr:row>20</xdr:row>
      <xdr:rowOff>31751</xdr:rowOff>
    </xdr:to>
    <xdr:sp macro="" textlink="">
      <xdr:nvSpPr>
        <xdr:cNvPr id="945" name="CuadroTexto 944">
          <a:extLst>
            <a:ext uri="{FF2B5EF4-FFF2-40B4-BE49-F238E27FC236}">
              <a16:creationId xmlns:a16="http://schemas.microsoft.com/office/drawing/2014/main" id="{6DCDE147-AFFB-4F6C-BC97-AC8F6ACD90C2}"/>
            </a:ext>
          </a:extLst>
        </xdr:cNvPr>
        <xdr:cNvSpPr txBox="1"/>
      </xdr:nvSpPr>
      <xdr:spPr>
        <a:xfrm>
          <a:off x="39862125" y="6524625"/>
          <a:ext cx="5389563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41</xdr:col>
      <xdr:colOff>984250</xdr:colOff>
      <xdr:row>22</xdr:row>
      <xdr:rowOff>190499</xdr:rowOff>
    </xdr:from>
    <xdr:to>
      <xdr:col>43</xdr:col>
      <xdr:colOff>1619250</xdr:colOff>
      <xdr:row>26</xdr:row>
      <xdr:rowOff>134937</xdr:rowOff>
    </xdr:to>
    <xdr:sp macro="" textlink="">
      <xdr:nvSpPr>
        <xdr:cNvPr id="946" name="CuadroTexto 945">
          <a:extLst>
            <a:ext uri="{FF2B5EF4-FFF2-40B4-BE49-F238E27FC236}">
              <a16:creationId xmlns:a16="http://schemas.microsoft.com/office/drawing/2014/main" id="{A43FACBE-2017-4483-9195-D41EBBE98422}"/>
            </a:ext>
          </a:extLst>
        </xdr:cNvPr>
        <xdr:cNvSpPr txBox="1"/>
      </xdr:nvSpPr>
      <xdr:spPr>
        <a:xfrm>
          <a:off x="37703125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41</xdr:col>
      <xdr:colOff>985839</xdr:colOff>
      <xdr:row>28</xdr:row>
      <xdr:rowOff>104775</xdr:rowOff>
    </xdr:from>
    <xdr:to>
      <xdr:col>43</xdr:col>
      <xdr:colOff>1628776</xdr:colOff>
      <xdr:row>32</xdr:row>
      <xdr:rowOff>49213</xdr:rowOff>
    </xdr:to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2C0BBACE-DF41-4B1C-BC16-813BD51D8B91}"/>
            </a:ext>
          </a:extLst>
        </xdr:cNvPr>
        <xdr:cNvSpPr txBox="1"/>
      </xdr:nvSpPr>
      <xdr:spPr>
        <a:xfrm>
          <a:off x="37704714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41</xdr:col>
      <xdr:colOff>614364</xdr:colOff>
      <xdr:row>37</xdr:row>
      <xdr:rowOff>146050</xdr:rowOff>
    </xdr:from>
    <xdr:to>
      <xdr:col>43</xdr:col>
      <xdr:colOff>1257301</xdr:colOff>
      <xdr:row>41</xdr:row>
      <xdr:rowOff>90488</xdr:rowOff>
    </xdr:to>
    <xdr:sp macro="" textlink="">
      <xdr:nvSpPr>
        <xdr:cNvPr id="948" name="CuadroTexto 947">
          <a:extLst>
            <a:ext uri="{FF2B5EF4-FFF2-40B4-BE49-F238E27FC236}">
              <a16:creationId xmlns:a16="http://schemas.microsoft.com/office/drawing/2014/main" id="{C41E4756-7326-43E4-828C-900B70BBDCB9}"/>
            </a:ext>
          </a:extLst>
        </xdr:cNvPr>
        <xdr:cNvSpPr txBox="1"/>
      </xdr:nvSpPr>
      <xdr:spPr>
        <a:xfrm>
          <a:off x="37333239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45</xdr:col>
      <xdr:colOff>409576</xdr:colOff>
      <xdr:row>37</xdr:row>
      <xdr:rowOff>179387</xdr:rowOff>
    </xdr:from>
    <xdr:to>
      <xdr:col>46</xdr:col>
      <xdr:colOff>2084388</xdr:colOff>
      <xdr:row>41</xdr:row>
      <xdr:rowOff>123825</xdr:rowOff>
    </xdr:to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A32EBEB2-7A80-46B4-B01E-B9036060E2AB}"/>
            </a:ext>
          </a:extLst>
        </xdr:cNvPr>
        <xdr:cNvSpPr txBox="1"/>
      </xdr:nvSpPr>
      <xdr:spPr>
        <a:xfrm>
          <a:off x="43367326" y="11561762"/>
          <a:ext cx="38893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45</xdr:col>
      <xdr:colOff>512764</xdr:colOff>
      <xdr:row>22</xdr:row>
      <xdr:rowOff>179388</xdr:rowOff>
    </xdr:from>
    <xdr:to>
      <xdr:col>46</xdr:col>
      <xdr:colOff>2187576</xdr:colOff>
      <xdr:row>26</xdr:row>
      <xdr:rowOff>123826</xdr:rowOff>
    </xdr:to>
    <xdr:sp macro="" textlink="">
      <xdr:nvSpPr>
        <xdr:cNvPr id="950" name="CuadroTexto 949">
          <a:extLst>
            <a:ext uri="{FF2B5EF4-FFF2-40B4-BE49-F238E27FC236}">
              <a16:creationId xmlns:a16="http://schemas.microsoft.com/office/drawing/2014/main" id="{65ED2574-04BA-4DA7-A630-C4E303B1C0B1}"/>
            </a:ext>
          </a:extLst>
        </xdr:cNvPr>
        <xdr:cNvSpPr txBox="1"/>
      </xdr:nvSpPr>
      <xdr:spPr>
        <a:xfrm>
          <a:off x="43470514" y="7966076"/>
          <a:ext cx="38893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41</xdr:col>
      <xdr:colOff>614364</xdr:colOff>
      <xdr:row>42</xdr:row>
      <xdr:rowOff>138113</xdr:rowOff>
    </xdr:from>
    <xdr:to>
      <xdr:col>43</xdr:col>
      <xdr:colOff>1257301</xdr:colOff>
      <xdr:row>46</xdr:row>
      <xdr:rowOff>58738</xdr:rowOff>
    </xdr:to>
    <xdr:sp macro="" textlink="">
      <xdr:nvSpPr>
        <xdr:cNvPr id="951" name="CuadroTexto 950">
          <a:extLst>
            <a:ext uri="{FF2B5EF4-FFF2-40B4-BE49-F238E27FC236}">
              <a16:creationId xmlns:a16="http://schemas.microsoft.com/office/drawing/2014/main" id="{769BE5E4-1DBF-40B6-B45E-040DBAD26A85}"/>
            </a:ext>
          </a:extLst>
        </xdr:cNvPr>
        <xdr:cNvSpPr txBox="1"/>
      </xdr:nvSpPr>
      <xdr:spPr>
        <a:xfrm>
          <a:off x="37333239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41</xdr:col>
      <xdr:colOff>47625</xdr:colOff>
      <xdr:row>8</xdr:row>
      <xdr:rowOff>190500</xdr:rowOff>
    </xdr:from>
    <xdr:to>
      <xdr:col>43</xdr:col>
      <xdr:colOff>690562</xdr:colOff>
      <xdr:row>10</xdr:row>
      <xdr:rowOff>420688</xdr:rowOff>
    </xdr:to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569B6DE0-C284-4673-8897-CEA0E5C5232B}"/>
            </a:ext>
          </a:extLst>
        </xdr:cNvPr>
        <xdr:cNvSpPr txBox="1"/>
      </xdr:nvSpPr>
      <xdr:spPr>
        <a:xfrm>
          <a:off x="36766500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41</xdr:col>
      <xdr:colOff>80962</xdr:colOff>
      <xdr:row>11</xdr:row>
      <xdr:rowOff>223837</xdr:rowOff>
    </xdr:from>
    <xdr:to>
      <xdr:col>43</xdr:col>
      <xdr:colOff>723899</xdr:colOff>
      <xdr:row>13</xdr:row>
      <xdr:rowOff>358775</xdr:rowOff>
    </xdr:to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2DD76935-655B-44A3-A9B1-0B07DB010C07}"/>
            </a:ext>
          </a:extLst>
        </xdr:cNvPr>
        <xdr:cNvSpPr txBox="1"/>
      </xdr:nvSpPr>
      <xdr:spPr>
        <a:xfrm>
          <a:off x="36799837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42</xdr:col>
      <xdr:colOff>842963</xdr:colOff>
      <xdr:row>2</xdr:row>
      <xdr:rowOff>33338</xdr:rowOff>
    </xdr:from>
    <xdr:to>
      <xdr:col>45</xdr:col>
      <xdr:colOff>390525</xdr:colOff>
      <xdr:row>5</xdr:row>
      <xdr:rowOff>25401</xdr:rowOff>
    </xdr:to>
    <xdr:sp macro="" textlink="">
      <xdr:nvSpPr>
        <xdr:cNvPr id="954" name="CuadroTexto 953">
          <a:extLst>
            <a:ext uri="{FF2B5EF4-FFF2-40B4-BE49-F238E27FC236}">
              <a16:creationId xmlns:a16="http://schemas.microsoft.com/office/drawing/2014/main" id="{B9064B29-9F7A-4D80-BEB1-1D290FB9FE2E}"/>
            </a:ext>
          </a:extLst>
        </xdr:cNvPr>
        <xdr:cNvSpPr txBox="1"/>
      </xdr:nvSpPr>
      <xdr:spPr>
        <a:xfrm>
          <a:off x="39466838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42</xdr:col>
      <xdr:colOff>828676</xdr:colOff>
      <xdr:row>5</xdr:row>
      <xdr:rowOff>233363</xdr:rowOff>
    </xdr:from>
    <xdr:to>
      <xdr:col>45</xdr:col>
      <xdr:colOff>376238</xdr:colOff>
      <xdr:row>7</xdr:row>
      <xdr:rowOff>153988</xdr:rowOff>
    </xdr:to>
    <xdr:sp macro="" textlink="">
      <xdr:nvSpPr>
        <xdr:cNvPr id="955" name="CuadroTexto 954">
          <a:extLst>
            <a:ext uri="{FF2B5EF4-FFF2-40B4-BE49-F238E27FC236}">
              <a16:creationId xmlns:a16="http://schemas.microsoft.com/office/drawing/2014/main" id="{307732D5-2C62-44C9-A460-ADCADC86DA28}"/>
            </a:ext>
          </a:extLst>
        </xdr:cNvPr>
        <xdr:cNvSpPr txBox="1"/>
      </xdr:nvSpPr>
      <xdr:spPr>
        <a:xfrm>
          <a:off x="39452551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43</xdr:col>
      <xdr:colOff>1290639</xdr:colOff>
      <xdr:row>10</xdr:row>
      <xdr:rowOff>147638</xdr:rowOff>
    </xdr:from>
    <xdr:to>
      <xdr:col>45</xdr:col>
      <xdr:colOff>2171701</xdr:colOff>
      <xdr:row>12</xdr:row>
      <xdr:rowOff>139701</xdr:rowOff>
    </xdr:to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BE42103C-331C-4D4A-B256-DD74E3CB7ABA}"/>
            </a:ext>
          </a:extLst>
        </xdr:cNvPr>
        <xdr:cNvSpPr txBox="1"/>
      </xdr:nvSpPr>
      <xdr:spPr>
        <a:xfrm>
          <a:off x="41248014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45</xdr:col>
      <xdr:colOff>776289</xdr:colOff>
      <xdr:row>3</xdr:row>
      <xdr:rowOff>300039</xdr:rowOff>
    </xdr:from>
    <xdr:to>
      <xdr:col>47</xdr:col>
      <xdr:colOff>85726</xdr:colOff>
      <xdr:row>6</xdr:row>
      <xdr:rowOff>30164</xdr:rowOff>
    </xdr:to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9D7B6B09-2084-4AA6-ACC6-52CE50AB4F6C}"/>
            </a:ext>
          </a:extLst>
        </xdr:cNvPr>
        <xdr:cNvSpPr txBox="1"/>
      </xdr:nvSpPr>
      <xdr:spPr>
        <a:xfrm>
          <a:off x="43734039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53</xdr:col>
      <xdr:colOff>508000</xdr:colOff>
      <xdr:row>18</xdr:row>
      <xdr:rowOff>165100</xdr:rowOff>
    </xdr:from>
    <xdr:to>
      <xdr:col>54</xdr:col>
      <xdr:colOff>723900</xdr:colOff>
      <xdr:row>19</xdr:row>
      <xdr:rowOff>368300</xdr:rowOff>
    </xdr:to>
    <xdr:sp macro="" textlink="">
      <xdr:nvSpPr>
        <xdr:cNvPr id="962" name="CuadroTexto 961">
          <a:extLst>
            <a:ext uri="{FF2B5EF4-FFF2-40B4-BE49-F238E27FC236}">
              <a16:creationId xmlns:a16="http://schemas.microsoft.com/office/drawing/2014/main" id="{C9987D9E-B43D-4BFB-A1CA-A4DF42A5A71B}"/>
            </a:ext>
          </a:extLst>
        </xdr:cNvPr>
        <xdr:cNvSpPr txBox="1"/>
      </xdr:nvSpPr>
      <xdr:spPr>
        <a:xfrm>
          <a:off x="53347938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53</xdr:col>
      <xdr:colOff>42863</xdr:colOff>
      <xdr:row>2</xdr:row>
      <xdr:rowOff>187325</xdr:rowOff>
    </xdr:from>
    <xdr:to>
      <xdr:col>54</xdr:col>
      <xdr:colOff>266700</xdr:colOff>
      <xdr:row>3</xdr:row>
      <xdr:rowOff>377825</xdr:rowOff>
    </xdr:to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A8A531CD-8F0F-40C8-A91B-CFADA9C4FCBE}"/>
            </a:ext>
          </a:extLst>
        </xdr:cNvPr>
        <xdr:cNvSpPr txBox="1"/>
      </xdr:nvSpPr>
      <xdr:spPr>
        <a:xfrm>
          <a:off x="52882801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58</xdr:col>
      <xdr:colOff>414618</xdr:colOff>
      <xdr:row>43</xdr:row>
      <xdr:rowOff>128494</xdr:rowOff>
    </xdr:from>
    <xdr:to>
      <xdr:col>59</xdr:col>
      <xdr:colOff>174812</xdr:colOff>
      <xdr:row>45</xdr:row>
      <xdr:rowOff>115794</xdr:rowOff>
    </xdr:to>
    <xdr:sp macro="" textlink="">
      <xdr:nvSpPr>
        <xdr:cNvPr id="964" name="CuadroTexto 963">
          <a:extLst>
            <a:ext uri="{FF2B5EF4-FFF2-40B4-BE49-F238E27FC236}">
              <a16:creationId xmlns:a16="http://schemas.microsoft.com/office/drawing/2014/main" id="{84E3B508-9B0A-4017-911E-0BFA46390E2A}"/>
            </a:ext>
          </a:extLst>
        </xdr:cNvPr>
        <xdr:cNvSpPr txBox="1"/>
      </xdr:nvSpPr>
      <xdr:spPr>
        <a:xfrm>
          <a:off x="61707993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52</xdr:col>
      <xdr:colOff>275477</xdr:colOff>
      <xdr:row>8</xdr:row>
      <xdr:rowOff>418354</xdr:rowOff>
    </xdr:from>
    <xdr:to>
      <xdr:col>52</xdr:col>
      <xdr:colOff>686360</xdr:colOff>
      <xdr:row>13</xdr:row>
      <xdr:rowOff>587375</xdr:rowOff>
    </xdr:to>
    <xdr:sp macro="" textlink="">
      <xdr:nvSpPr>
        <xdr:cNvPr id="965" name="Abrir llave 964" descr="corchete de apertura" title="corchete de apertura">
          <a:extLst>
            <a:ext uri="{FF2B5EF4-FFF2-40B4-BE49-F238E27FC236}">
              <a16:creationId xmlns:a16="http://schemas.microsoft.com/office/drawing/2014/main" id="{C8C12DFB-42ED-4063-BD32-31E18D3F870E}"/>
            </a:ext>
          </a:extLst>
        </xdr:cNvPr>
        <xdr:cNvSpPr/>
      </xdr:nvSpPr>
      <xdr:spPr>
        <a:xfrm>
          <a:off x="52281977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52</xdr:col>
      <xdr:colOff>210763</xdr:colOff>
      <xdr:row>3</xdr:row>
      <xdr:rowOff>147265</xdr:rowOff>
    </xdr:from>
    <xdr:to>
      <xdr:col>52</xdr:col>
      <xdr:colOff>633319</xdr:colOff>
      <xdr:row>8</xdr:row>
      <xdr:rowOff>91235</xdr:rowOff>
    </xdr:to>
    <xdr:sp macro="" textlink="">
      <xdr:nvSpPr>
        <xdr:cNvPr id="966" name="Abrir llave 965" descr="corchete de apertura" title="corchete de apertura">
          <a:extLst>
            <a:ext uri="{FF2B5EF4-FFF2-40B4-BE49-F238E27FC236}">
              <a16:creationId xmlns:a16="http://schemas.microsoft.com/office/drawing/2014/main" id="{A67C9B5D-4F7A-454B-BEE1-232A68870577}"/>
            </a:ext>
          </a:extLst>
        </xdr:cNvPr>
        <xdr:cNvSpPr/>
      </xdr:nvSpPr>
      <xdr:spPr>
        <a:xfrm>
          <a:off x="52217263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53</xdr:col>
      <xdr:colOff>142127</xdr:colOff>
      <xdr:row>23</xdr:row>
      <xdr:rowOff>82831</xdr:rowOff>
    </xdr:from>
    <xdr:to>
      <xdr:col>53</xdr:col>
      <xdr:colOff>553010</xdr:colOff>
      <xdr:row>33</xdr:row>
      <xdr:rowOff>82830</xdr:rowOff>
    </xdr:to>
    <xdr:sp macro="" textlink="">
      <xdr:nvSpPr>
        <xdr:cNvPr id="967" name="Abrir llave 966" descr="corchete de apertura" title="corchete de apertura">
          <a:extLst>
            <a:ext uri="{FF2B5EF4-FFF2-40B4-BE49-F238E27FC236}">
              <a16:creationId xmlns:a16="http://schemas.microsoft.com/office/drawing/2014/main" id="{13665596-150E-4C5D-958A-4F9EC25F263C}"/>
            </a:ext>
          </a:extLst>
        </xdr:cNvPr>
        <xdr:cNvSpPr/>
      </xdr:nvSpPr>
      <xdr:spPr>
        <a:xfrm>
          <a:off x="52982065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53</xdr:col>
      <xdr:colOff>83951</xdr:colOff>
      <xdr:row>36</xdr:row>
      <xdr:rowOff>163793</xdr:rowOff>
    </xdr:from>
    <xdr:to>
      <xdr:col>53</xdr:col>
      <xdr:colOff>494834</xdr:colOff>
      <xdr:row>46</xdr:row>
      <xdr:rowOff>163793</xdr:rowOff>
    </xdr:to>
    <xdr:sp macro="" textlink="">
      <xdr:nvSpPr>
        <xdr:cNvPr id="968" name="Abrir llave 967" descr="corchete de apertura" title="corchete de apertura">
          <a:extLst>
            <a:ext uri="{FF2B5EF4-FFF2-40B4-BE49-F238E27FC236}">
              <a16:creationId xmlns:a16="http://schemas.microsoft.com/office/drawing/2014/main" id="{6271AC00-7222-4AF8-AE90-78154AE84946}"/>
            </a:ext>
          </a:extLst>
        </xdr:cNvPr>
        <xdr:cNvSpPr/>
      </xdr:nvSpPr>
      <xdr:spPr>
        <a:xfrm>
          <a:off x="52923889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54</xdr:col>
      <xdr:colOff>1238250</xdr:colOff>
      <xdr:row>17</xdr:row>
      <xdr:rowOff>142875</xdr:rowOff>
    </xdr:from>
    <xdr:to>
      <xdr:col>58</xdr:col>
      <xdr:colOff>79375</xdr:colOff>
      <xdr:row>20</xdr:row>
      <xdr:rowOff>31751</xdr:rowOff>
    </xdr:to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5FA9E609-4EA9-4D93-BF41-7F0529E7836A}"/>
            </a:ext>
          </a:extLst>
        </xdr:cNvPr>
        <xdr:cNvSpPr txBox="1"/>
      </xdr:nvSpPr>
      <xdr:spPr>
        <a:xfrm>
          <a:off x="55983188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53</xdr:col>
      <xdr:colOff>984250</xdr:colOff>
      <xdr:row>22</xdr:row>
      <xdr:rowOff>190499</xdr:rowOff>
    </xdr:from>
    <xdr:to>
      <xdr:col>55</xdr:col>
      <xdr:colOff>1619250</xdr:colOff>
      <xdr:row>26</xdr:row>
      <xdr:rowOff>134937</xdr:rowOff>
    </xdr:to>
    <xdr:sp macro="" textlink="">
      <xdr:nvSpPr>
        <xdr:cNvPr id="970" name="CuadroTexto 969">
          <a:extLst>
            <a:ext uri="{FF2B5EF4-FFF2-40B4-BE49-F238E27FC236}">
              <a16:creationId xmlns:a16="http://schemas.microsoft.com/office/drawing/2014/main" id="{9CCC1BE5-275B-40D4-A4D7-9D86B70479C2}"/>
            </a:ext>
          </a:extLst>
        </xdr:cNvPr>
        <xdr:cNvSpPr txBox="1"/>
      </xdr:nvSpPr>
      <xdr:spPr>
        <a:xfrm>
          <a:off x="53824188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53</xdr:col>
      <xdr:colOff>985839</xdr:colOff>
      <xdr:row>28</xdr:row>
      <xdr:rowOff>104775</xdr:rowOff>
    </xdr:from>
    <xdr:to>
      <xdr:col>55</xdr:col>
      <xdr:colOff>1628776</xdr:colOff>
      <xdr:row>32</xdr:row>
      <xdr:rowOff>49213</xdr:rowOff>
    </xdr:to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DAF1E0A3-49C8-45D7-8C19-482664954AD6}"/>
            </a:ext>
          </a:extLst>
        </xdr:cNvPr>
        <xdr:cNvSpPr txBox="1"/>
      </xdr:nvSpPr>
      <xdr:spPr>
        <a:xfrm>
          <a:off x="53825777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53</xdr:col>
      <xdr:colOff>614364</xdr:colOff>
      <xdr:row>37</xdr:row>
      <xdr:rowOff>146050</xdr:rowOff>
    </xdr:from>
    <xdr:to>
      <xdr:col>55</xdr:col>
      <xdr:colOff>1257301</xdr:colOff>
      <xdr:row>41</xdr:row>
      <xdr:rowOff>90488</xdr:rowOff>
    </xdr:to>
    <xdr:sp macro="" textlink="">
      <xdr:nvSpPr>
        <xdr:cNvPr id="972" name="CuadroTexto 971">
          <a:extLst>
            <a:ext uri="{FF2B5EF4-FFF2-40B4-BE49-F238E27FC236}">
              <a16:creationId xmlns:a16="http://schemas.microsoft.com/office/drawing/2014/main" id="{E1BA1236-3754-488B-B2D4-EEB13A41DE81}"/>
            </a:ext>
          </a:extLst>
        </xdr:cNvPr>
        <xdr:cNvSpPr txBox="1"/>
      </xdr:nvSpPr>
      <xdr:spPr>
        <a:xfrm>
          <a:off x="53454302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57</xdr:col>
      <xdr:colOff>409576</xdr:colOff>
      <xdr:row>37</xdr:row>
      <xdr:rowOff>179387</xdr:rowOff>
    </xdr:from>
    <xdr:to>
      <xdr:col>58</xdr:col>
      <xdr:colOff>2084388</xdr:colOff>
      <xdr:row>41</xdr:row>
      <xdr:rowOff>123825</xdr:rowOff>
    </xdr:to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9C9CA5B1-B11A-480A-971C-C27F7A721E96}"/>
            </a:ext>
          </a:extLst>
        </xdr:cNvPr>
        <xdr:cNvSpPr txBox="1"/>
      </xdr:nvSpPr>
      <xdr:spPr>
        <a:xfrm>
          <a:off x="59488389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57</xdr:col>
      <xdr:colOff>512764</xdr:colOff>
      <xdr:row>22</xdr:row>
      <xdr:rowOff>179388</xdr:rowOff>
    </xdr:from>
    <xdr:to>
      <xdr:col>58</xdr:col>
      <xdr:colOff>2187576</xdr:colOff>
      <xdr:row>26</xdr:row>
      <xdr:rowOff>123826</xdr:rowOff>
    </xdr:to>
    <xdr:sp macro="" textlink="">
      <xdr:nvSpPr>
        <xdr:cNvPr id="974" name="CuadroTexto 973">
          <a:extLst>
            <a:ext uri="{FF2B5EF4-FFF2-40B4-BE49-F238E27FC236}">
              <a16:creationId xmlns:a16="http://schemas.microsoft.com/office/drawing/2014/main" id="{453AFF8D-C53D-4E74-A173-7C0B67B9E619}"/>
            </a:ext>
          </a:extLst>
        </xdr:cNvPr>
        <xdr:cNvSpPr txBox="1"/>
      </xdr:nvSpPr>
      <xdr:spPr>
        <a:xfrm>
          <a:off x="59591577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53</xdr:col>
      <xdr:colOff>614364</xdr:colOff>
      <xdr:row>42</xdr:row>
      <xdr:rowOff>138113</xdr:rowOff>
    </xdr:from>
    <xdr:to>
      <xdr:col>55</xdr:col>
      <xdr:colOff>1257301</xdr:colOff>
      <xdr:row>46</xdr:row>
      <xdr:rowOff>58738</xdr:rowOff>
    </xdr:to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64089A54-607D-40F2-84BD-2870F558E7EB}"/>
            </a:ext>
          </a:extLst>
        </xdr:cNvPr>
        <xdr:cNvSpPr txBox="1"/>
      </xdr:nvSpPr>
      <xdr:spPr>
        <a:xfrm>
          <a:off x="53454302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53</xdr:col>
      <xdr:colOff>47625</xdr:colOff>
      <xdr:row>8</xdr:row>
      <xdr:rowOff>190500</xdr:rowOff>
    </xdr:from>
    <xdr:to>
      <xdr:col>55</xdr:col>
      <xdr:colOff>690562</xdr:colOff>
      <xdr:row>10</xdr:row>
      <xdr:rowOff>420688</xdr:rowOff>
    </xdr:to>
    <xdr:sp macro="" textlink="">
      <xdr:nvSpPr>
        <xdr:cNvPr id="976" name="CuadroTexto 975">
          <a:extLst>
            <a:ext uri="{FF2B5EF4-FFF2-40B4-BE49-F238E27FC236}">
              <a16:creationId xmlns:a16="http://schemas.microsoft.com/office/drawing/2014/main" id="{306B2879-BC60-479E-80D6-DA62878E6752}"/>
            </a:ext>
          </a:extLst>
        </xdr:cNvPr>
        <xdr:cNvSpPr txBox="1"/>
      </xdr:nvSpPr>
      <xdr:spPr>
        <a:xfrm>
          <a:off x="52887563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53</xdr:col>
      <xdr:colOff>80962</xdr:colOff>
      <xdr:row>11</xdr:row>
      <xdr:rowOff>223837</xdr:rowOff>
    </xdr:from>
    <xdr:to>
      <xdr:col>55</xdr:col>
      <xdr:colOff>723899</xdr:colOff>
      <xdr:row>13</xdr:row>
      <xdr:rowOff>358775</xdr:rowOff>
    </xdr:to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6ED90F70-B670-47F8-973C-1057ED069B4B}"/>
            </a:ext>
          </a:extLst>
        </xdr:cNvPr>
        <xdr:cNvSpPr txBox="1"/>
      </xdr:nvSpPr>
      <xdr:spPr>
        <a:xfrm>
          <a:off x="52920900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54</xdr:col>
      <xdr:colOff>842963</xdr:colOff>
      <xdr:row>2</xdr:row>
      <xdr:rowOff>33338</xdr:rowOff>
    </xdr:from>
    <xdr:to>
      <xdr:col>57</xdr:col>
      <xdr:colOff>390525</xdr:colOff>
      <xdr:row>5</xdr:row>
      <xdr:rowOff>25401</xdr:rowOff>
    </xdr:to>
    <xdr:sp macro="" textlink="">
      <xdr:nvSpPr>
        <xdr:cNvPr id="978" name="CuadroTexto 977">
          <a:extLst>
            <a:ext uri="{FF2B5EF4-FFF2-40B4-BE49-F238E27FC236}">
              <a16:creationId xmlns:a16="http://schemas.microsoft.com/office/drawing/2014/main" id="{FD4A63FA-3409-43A2-9BAF-7B9245752F1F}"/>
            </a:ext>
          </a:extLst>
        </xdr:cNvPr>
        <xdr:cNvSpPr txBox="1"/>
      </xdr:nvSpPr>
      <xdr:spPr>
        <a:xfrm>
          <a:off x="55587901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54</xdr:col>
      <xdr:colOff>828676</xdr:colOff>
      <xdr:row>5</xdr:row>
      <xdr:rowOff>233363</xdr:rowOff>
    </xdr:from>
    <xdr:to>
      <xdr:col>57</xdr:col>
      <xdr:colOff>376238</xdr:colOff>
      <xdr:row>7</xdr:row>
      <xdr:rowOff>153988</xdr:rowOff>
    </xdr:to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201CA0DF-C036-4D2A-98D7-637C3185B478}"/>
            </a:ext>
          </a:extLst>
        </xdr:cNvPr>
        <xdr:cNvSpPr txBox="1"/>
      </xdr:nvSpPr>
      <xdr:spPr>
        <a:xfrm>
          <a:off x="55573614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55</xdr:col>
      <xdr:colOff>1290639</xdr:colOff>
      <xdr:row>10</xdr:row>
      <xdr:rowOff>147638</xdr:rowOff>
    </xdr:from>
    <xdr:to>
      <xdr:col>57</xdr:col>
      <xdr:colOff>2171701</xdr:colOff>
      <xdr:row>12</xdr:row>
      <xdr:rowOff>139701</xdr:rowOff>
    </xdr:to>
    <xdr:sp macro="" textlink="">
      <xdr:nvSpPr>
        <xdr:cNvPr id="980" name="CuadroTexto 979">
          <a:extLst>
            <a:ext uri="{FF2B5EF4-FFF2-40B4-BE49-F238E27FC236}">
              <a16:creationId xmlns:a16="http://schemas.microsoft.com/office/drawing/2014/main" id="{262E6637-9713-403A-A2FE-695F702A0CFB}"/>
            </a:ext>
          </a:extLst>
        </xdr:cNvPr>
        <xdr:cNvSpPr txBox="1"/>
      </xdr:nvSpPr>
      <xdr:spPr>
        <a:xfrm>
          <a:off x="57369077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57</xdr:col>
      <xdr:colOff>776289</xdr:colOff>
      <xdr:row>3</xdr:row>
      <xdr:rowOff>300039</xdr:rowOff>
    </xdr:from>
    <xdr:to>
      <xdr:col>59</xdr:col>
      <xdr:colOff>85726</xdr:colOff>
      <xdr:row>6</xdr:row>
      <xdr:rowOff>30164</xdr:rowOff>
    </xdr:to>
    <xdr:sp macro="" textlink="">
      <xdr:nvSpPr>
        <xdr:cNvPr id="981" name="CuadroTexto 980">
          <a:extLst>
            <a:ext uri="{FF2B5EF4-FFF2-40B4-BE49-F238E27FC236}">
              <a16:creationId xmlns:a16="http://schemas.microsoft.com/office/drawing/2014/main" id="{D637A8B7-FE92-4A5C-9E2F-367861652F55}"/>
            </a:ext>
          </a:extLst>
        </xdr:cNvPr>
        <xdr:cNvSpPr txBox="1"/>
      </xdr:nvSpPr>
      <xdr:spPr>
        <a:xfrm>
          <a:off x="59855102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65</xdr:col>
      <xdr:colOff>508000</xdr:colOff>
      <xdr:row>18</xdr:row>
      <xdr:rowOff>165100</xdr:rowOff>
    </xdr:from>
    <xdr:to>
      <xdr:col>66</xdr:col>
      <xdr:colOff>723900</xdr:colOff>
      <xdr:row>19</xdr:row>
      <xdr:rowOff>368300</xdr:rowOff>
    </xdr:to>
    <xdr:sp macro="" textlink="">
      <xdr:nvSpPr>
        <xdr:cNvPr id="986" name="CuadroTexto 985">
          <a:extLst>
            <a:ext uri="{FF2B5EF4-FFF2-40B4-BE49-F238E27FC236}">
              <a16:creationId xmlns:a16="http://schemas.microsoft.com/office/drawing/2014/main" id="{25E821F7-2563-421F-8F4F-7D372DB63DB4}"/>
            </a:ext>
          </a:extLst>
        </xdr:cNvPr>
        <xdr:cNvSpPr txBox="1"/>
      </xdr:nvSpPr>
      <xdr:spPr>
        <a:xfrm>
          <a:off x="69469000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65</xdr:col>
      <xdr:colOff>42863</xdr:colOff>
      <xdr:row>2</xdr:row>
      <xdr:rowOff>187325</xdr:rowOff>
    </xdr:from>
    <xdr:to>
      <xdr:col>66</xdr:col>
      <xdr:colOff>266700</xdr:colOff>
      <xdr:row>3</xdr:row>
      <xdr:rowOff>377825</xdr:rowOff>
    </xdr:to>
    <xdr:sp macro="" textlink="">
      <xdr:nvSpPr>
        <xdr:cNvPr id="987" name="CuadroTexto 986">
          <a:extLst>
            <a:ext uri="{FF2B5EF4-FFF2-40B4-BE49-F238E27FC236}">
              <a16:creationId xmlns:a16="http://schemas.microsoft.com/office/drawing/2014/main" id="{AC0AF7F5-BC23-4305-8E94-4070A8A741A3}"/>
            </a:ext>
          </a:extLst>
        </xdr:cNvPr>
        <xdr:cNvSpPr txBox="1"/>
      </xdr:nvSpPr>
      <xdr:spPr>
        <a:xfrm>
          <a:off x="69003863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70</xdr:col>
      <xdr:colOff>414618</xdr:colOff>
      <xdr:row>43</xdr:row>
      <xdr:rowOff>128494</xdr:rowOff>
    </xdr:from>
    <xdr:to>
      <xdr:col>71</xdr:col>
      <xdr:colOff>174812</xdr:colOff>
      <xdr:row>45</xdr:row>
      <xdr:rowOff>115794</xdr:rowOff>
    </xdr:to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B7FC0674-D57A-4253-96BE-2D544669C3B9}"/>
            </a:ext>
          </a:extLst>
        </xdr:cNvPr>
        <xdr:cNvSpPr txBox="1"/>
      </xdr:nvSpPr>
      <xdr:spPr>
        <a:xfrm>
          <a:off x="77829056" y="12987244"/>
          <a:ext cx="2117631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64</xdr:col>
      <xdr:colOff>275477</xdr:colOff>
      <xdr:row>8</xdr:row>
      <xdr:rowOff>418354</xdr:rowOff>
    </xdr:from>
    <xdr:to>
      <xdr:col>64</xdr:col>
      <xdr:colOff>686360</xdr:colOff>
      <xdr:row>13</xdr:row>
      <xdr:rowOff>587375</xdr:rowOff>
    </xdr:to>
    <xdr:sp macro="" textlink="">
      <xdr:nvSpPr>
        <xdr:cNvPr id="989" name="Abrir llave 988" descr="corchete de apertura" title="corchete de apertura">
          <a:extLst>
            <a:ext uri="{FF2B5EF4-FFF2-40B4-BE49-F238E27FC236}">
              <a16:creationId xmlns:a16="http://schemas.microsoft.com/office/drawing/2014/main" id="{531E524F-192B-477C-BC0A-E5BCAA04B5E4}"/>
            </a:ext>
          </a:extLst>
        </xdr:cNvPr>
        <xdr:cNvSpPr/>
      </xdr:nvSpPr>
      <xdr:spPr>
        <a:xfrm>
          <a:off x="68403040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64</xdr:col>
      <xdr:colOff>210763</xdr:colOff>
      <xdr:row>3</xdr:row>
      <xdr:rowOff>147265</xdr:rowOff>
    </xdr:from>
    <xdr:to>
      <xdr:col>64</xdr:col>
      <xdr:colOff>633319</xdr:colOff>
      <xdr:row>8</xdr:row>
      <xdr:rowOff>91235</xdr:rowOff>
    </xdr:to>
    <xdr:sp macro="" textlink="">
      <xdr:nvSpPr>
        <xdr:cNvPr id="990" name="Abrir llave 989" descr="corchete de apertura" title="corchete de apertura">
          <a:extLst>
            <a:ext uri="{FF2B5EF4-FFF2-40B4-BE49-F238E27FC236}">
              <a16:creationId xmlns:a16="http://schemas.microsoft.com/office/drawing/2014/main" id="{DD810B6D-F5B4-41B9-9E22-838FE89CD756}"/>
            </a:ext>
          </a:extLst>
        </xdr:cNvPr>
        <xdr:cNvSpPr/>
      </xdr:nvSpPr>
      <xdr:spPr>
        <a:xfrm>
          <a:off x="68338326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65</xdr:col>
      <xdr:colOff>142127</xdr:colOff>
      <xdr:row>23</xdr:row>
      <xdr:rowOff>82831</xdr:rowOff>
    </xdr:from>
    <xdr:to>
      <xdr:col>65</xdr:col>
      <xdr:colOff>553010</xdr:colOff>
      <xdr:row>33</xdr:row>
      <xdr:rowOff>82830</xdr:rowOff>
    </xdr:to>
    <xdr:sp macro="" textlink="">
      <xdr:nvSpPr>
        <xdr:cNvPr id="991" name="Abrir llave 990" descr="corchete de apertura" title="corchete de apertura">
          <a:extLst>
            <a:ext uri="{FF2B5EF4-FFF2-40B4-BE49-F238E27FC236}">
              <a16:creationId xmlns:a16="http://schemas.microsoft.com/office/drawing/2014/main" id="{D89428F2-279C-4541-A15C-2DBA1B9D007B}"/>
            </a:ext>
          </a:extLst>
        </xdr:cNvPr>
        <xdr:cNvSpPr/>
      </xdr:nvSpPr>
      <xdr:spPr>
        <a:xfrm>
          <a:off x="69103127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65</xdr:col>
      <xdr:colOff>83951</xdr:colOff>
      <xdr:row>36</xdr:row>
      <xdr:rowOff>163793</xdr:rowOff>
    </xdr:from>
    <xdr:to>
      <xdr:col>65</xdr:col>
      <xdr:colOff>494834</xdr:colOff>
      <xdr:row>46</xdr:row>
      <xdr:rowOff>163793</xdr:rowOff>
    </xdr:to>
    <xdr:sp macro="" textlink="">
      <xdr:nvSpPr>
        <xdr:cNvPr id="992" name="Abrir llave 991" descr="corchete de apertura" title="corchete de apertura">
          <a:extLst>
            <a:ext uri="{FF2B5EF4-FFF2-40B4-BE49-F238E27FC236}">
              <a16:creationId xmlns:a16="http://schemas.microsoft.com/office/drawing/2014/main" id="{E89322BA-F316-4111-8A88-93C9B9897414}"/>
            </a:ext>
          </a:extLst>
        </xdr:cNvPr>
        <xdr:cNvSpPr/>
      </xdr:nvSpPr>
      <xdr:spPr>
        <a:xfrm>
          <a:off x="69044951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66</xdr:col>
      <xdr:colOff>1238250</xdr:colOff>
      <xdr:row>17</xdr:row>
      <xdr:rowOff>142875</xdr:rowOff>
    </xdr:from>
    <xdr:to>
      <xdr:col>70</xdr:col>
      <xdr:colOff>79375</xdr:colOff>
      <xdr:row>20</xdr:row>
      <xdr:rowOff>31751</xdr:rowOff>
    </xdr:to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761C20E8-FE4F-470F-8C92-38FAF81046A5}"/>
            </a:ext>
          </a:extLst>
        </xdr:cNvPr>
        <xdr:cNvSpPr txBox="1"/>
      </xdr:nvSpPr>
      <xdr:spPr>
        <a:xfrm>
          <a:off x="72104250" y="6524625"/>
          <a:ext cx="5389563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65</xdr:col>
      <xdr:colOff>984250</xdr:colOff>
      <xdr:row>22</xdr:row>
      <xdr:rowOff>190499</xdr:rowOff>
    </xdr:from>
    <xdr:to>
      <xdr:col>67</xdr:col>
      <xdr:colOff>1619250</xdr:colOff>
      <xdr:row>26</xdr:row>
      <xdr:rowOff>134937</xdr:rowOff>
    </xdr:to>
    <xdr:sp macro="" textlink="">
      <xdr:nvSpPr>
        <xdr:cNvPr id="994" name="CuadroTexto 993">
          <a:extLst>
            <a:ext uri="{FF2B5EF4-FFF2-40B4-BE49-F238E27FC236}">
              <a16:creationId xmlns:a16="http://schemas.microsoft.com/office/drawing/2014/main" id="{169C8720-3804-4526-959E-2B4AAE5A4462}"/>
            </a:ext>
          </a:extLst>
        </xdr:cNvPr>
        <xdr:cNvSpPr txBox="1"/>
      </xdr:nvSpPr>
      <xdr:spPr>
        <a:xfrm>
          <a:off x="69945250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65</xdr:col>
      <xdr:colOff>985839</xdr:colOff>
      <xdr:row>28</xdr:row>
      <xdr:rowOff>104775</xdr:rowOff>
    </xdr:from>
    <xdr:to>
      <xdr:col>67</xdr:col>
      <xdr:colOff>1628776</xdr:colOff>
      <xdr:row>32</xdr:row>
      <xdr:rowOff>49213</xdr:rowOff>
    </xdr:to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0A04ED1D-E2E1-4370-AEF4-5B46997EC340}"/>
            </a:ext>
          </a:extLst>
        </xdr:cNvPr>
        <xdr:cNvSpPr txBox="1"/>
      </xdr:nvSpPr>
      <xdr:spPr>
        <a:xfrm>
          <a:off x="69946839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65</xdr:col>
      <xdr:colOff>614364</xdr:colOff>
      <xdr:row>37</xdr:row>
      <xdr:rowOff>146050</xdr:rowOff>
    </xdr:from>
    <xdr:to>
      <xdr:col>67</xdr:col>
      <xdr:colOff>1257301</xdr:colOff>
      <xdr:row>41</xdr:row>
      <xdr:rowOff>90488</xdr:rowOff>
    </xdr:to>
    <xdr:sp macro="" textlink="">
      <xdr:nvSpPr>
        <xdr:cNvPr id="996" name="CuadroTexto 995">
          <a:extLst>
            <a:ext uri="{FF2B5EF4-FFF2-40B4-BE49-F238E27FC236}">
              <a16:creationId xmlns:a16="http://schemas.microsoft.com/office/drawing/2014/main" id="{683A1F4E-D686-49D4-8FF1-65072BDE0F93}"/>
            </a:ext>
          </a:extLst>
        </xdr:cNvPr>
        <xdr:cNvSpPr txBox="1"/>
      </xdr:nvSpPr>
      <xdr:spPr>
        <a:xfrm>
          <a:off x="69575364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69</xdr:col>
      <xdr:colOff>409576</xdr:colOff>
      <xdr:row>37</xdr:row>
      <xdr:rowOff>179387</xdr:rowOff>
    </xdr:from>
    <xdr:to>
      <xdr:col>70</xdr:col>
      <xdr:colOff>2084388</xdr:colOff>
      <xdr:row>41</xdr:row>
      <xdr:rowOff>123825</xdr:rowOff>
    </xdr:to>
    <xdr:sp macro="" textlink="">
      <xdr:nvSpPr>
        <xdr:cNvPr id="997" name="CuadroTexto 996">
          <a:extLst>
            <a:ext uri="{FF2B5EF4-FFF2-40B4-BE49-F238E27FC236}">
              <a16:creationId xmlns:a16="http://schemas.microsoft.com/office/drawing/2014/main" id="{F1FCC307-592B-40F0-9259-A2764D48A541}"/>
            </a:ext>
          </a:extLst>
        </xdr:cNvPr>
        <xdr:cNvSpPr txBox="1"/>
      </xdr:nvSpPr>
      <xdr:spPr>
        <a:xfrm>
          <a:off x="75609451" y="11561762"/>
          <a:ext cx="38893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69</xdr:col>
      <xdr:colOff>512764</xdr:colOff>
      <xdr:row>22</xdr:row>
      <xdr:rowOff>179388</xdr:rowOff>
    </xdr:from>
    <xdr:to>
      <xdr:col>70</xdr:col>
      <xdr:colOff>2187576</xdr:colOff>
      <xdr:row>26</xdr:row>
      <xdr:rowOff>123826</xdr:rowOff>
    </xdr:to>
    <xdr:sp macro="" textlink="">
      <xdr:nvSpPr>
        <xdr:cNvPr id="998" name="CuadroTexto 997">
          <a:extLst>
            <a:ext uri="{FF2B5EF4-FFF2-40B4-BE49-F238E27FC236}">
              <a16:creationId xmlns:a16="http://schemas.microsoft.com/office/drawing/2014/main" id="{9074F5F6-F147-4BEE-AFA3-D9FC2E898C63}"/>
            </a:ext>
          </a:extLst>
        </xdr:cNvPr>
        <xdr:cNvSpPr txBox="1"/>
      </xdr:nvSpPr>
      <xdr:spPr>
        <a:xfrm>
          <a:off x="75712639" y="7966076"/>
          <a:ext cx="38893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65</xdr:col>
      <xdr:colOff>614364</xdr:colOff>
      <xdr:row>42</xdr:row>
      <xdr:rowOff>138113</xdr:rowOff>
    </xdr:from>
    <xdr:to>
      <xdr:col>67</xdr:col>
      <xdr:colOff>1257301</xdr:colOff>
      <xdr:row>46</xdr:row>
      <xdr:rowOff>58738</xdr:rowOff>
    </xdr:to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B6DF0BF2-70DA-43E8-91F8-394AFC494E6D}"/>
            </a:ext>
          </a:extLst>
        </xdr:cNvPr>
        <xdr:cNvSpPr txBox="1"/>
      </xdr:nvSpPr>
      <xdr:spPr>
        <a:xfrm>
          <a:off x="69575364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65</xdr:col>
      <xdr:colOff>47625</xdr:colOff>
      <xdr:row>8</xdr:row>
      <xdr:rowOff>190500</xdr:rowOff>
    </xdr:from>
    <xdr:to>
      <xdr:col>67</xdr:col>
      <xdr:colOff>690562</xdr:colOff>
      <xdr:row>10</xdr:row>
      <xdr:rowOff>420688</xdr:rowOff>
    </xdr:to>
    <xdr:sp macro="" textlink="">
      <xdr:nvSpPr>
        <xdr:cNvPr id="1000" name="CuadroTexto 999">
          <a:extLst>
            <a:ext uri="{FF2B5EF4-FFF2-40B4-BE49-F238E27FC236}">
              <a16:creationId xmlns:a16="http://schemas.microsoft.com/office/drawing/2014/main" id="{6E9241BB-F2DA-4935-B468-00742088D628}"/>
            </a:ext>
          </a:extLst>
        </xdr:cNvPr>
        <xdr:cNvSpPr txBox="1"/>
      </xdr:nvSpPr>
      <xdr:spPr>
        <a:xfrm>
          <a:off x="69008625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65</xdr:col>
      <xdr:colOff>80962</xdr:colOff>
      <xdr:row>11</xdr:row>
      <xdr:rowOff>223837</xdr:rowOff>
    </xdr:from>
    <xdr:to>
      <xdr:col>67</xdr:col>
      <xdr:colOff>723899</xdr:colOff>
      <xdr:row>13</xdr:row>
      <xdr:rowOff>358775</xdr:rowOff>
    </xdr:to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7B0A5A0B-A7B5-4F99-9CBF-EA32CB72AF92}"/>
            </a:ext>
          </a:extLst>
        </xdr:cNvPr>
        <xdr:cNvSpPr txBox="1"/>
      </xdr:nvSpPr>
      <xdr:spPr>
        <a:xfrm>
          <a:off x="69041962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66</xdr:col>
      <xdr:colOff>842963</xdr:colOff>
      <xdr:row>2</xdr:row>
      <xdr:rowOff>33338</xdr:rowOff>
    </xdr:from>
    <xdr:to>
      <xdr:col>69</xdr:col>
      <xdr:colOff>390525</xdr:colOff>
      <xdr:row>5</xdr:row>
      <xdr:rowOff>25401</xdr:rowOff>
    </xdr:to>
    <xdr:sp macro="" textlink="">
      <xdr:nvSpPr>
        <xdr:cNvPr id="1002" name="CuadroTexto 1001">
          <a:extLst>
            <a:ext uri="{FF2B5EF4-FFF2-40B4-BE49-F238E27FC236}">
              <a16:creationId xmlns:a16="http://schemas.microsoft.com/office/drawing/2014/main" id="{AF568056-C9D3-4E72-B9AC-082F34462A4C}"/>
            </a:ext>
          </a:extLst>
        </xdr:cNvPr>
        <xdr:cNvSpPr txBox="1"/>
      </xdr:nvSpPr>
      <xdr:spPr>
        <a:xfrm>
          <a:off x="71708963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66</xdr:col>
      <xdr:colOff>828676</xdr:colOff>
      <xdr:row>5</xdr:row>
      <xdr:rowOff>233363</xdr:rowOff>
    </xdr:from>
    <xdr:to>
      <xdr:col>69</xdr:col>
      <xdr:colOff>376238</xdr:colOff>
      <xdr:row>7</xdr:row>
      <xdr:rowOff>153988</xdr:rowOff>
    </xdr:to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37AB1FA2-3FCC-4728-BC32-1B145D71A172}"/>
            </a:ext>
          </a:extLst>
        </xdr:cNvPr>
        <xdr:cNvSpPr txBox="1"/>
      </xdr:nvSpPr>
      <xdr:spPr>
        <a:xfrm>
          <a:off x="71694676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67</xdr:col>
      <xdr:colOff>1290639</xdr:colOff>
      <xdr:row>10</xdr:row>
      <xdr:rowOff>147638</xdr:rowOff>
    </xdr:from>
    <xdr:to>
      <xdr:col>69</xdr:col>
      <xdr:colOff>2171701</xdr:colOff>
      <xdr:row>12</xdr:row>
      <xdr:rowOff>139701</xdr:rowOff>
    </xdr:to>
    <xdr:sp macro="" textlink="">
      <xdr:nvSpPr>
        <xdr:cNvPr id="1004" name="CuadroTexto 1003">
          <a:extLst>
            <a:ext uri="{FF2B5EF4-FFF2-40B4-BE49-F238E27FC236}">
              <a16:creationId xmlns:a16="http://schemas.microsoft.com/office/drawing/2014/main" id="{DF88EAA9-7352-4FCD-BF36-07F6C863281F}"/>
            </a:ext>
          </a:extLst>
        </xdr:cNvPr>
        <xdr:cNvSpPr txBox="1"/>
      </xdr:nvSpPr>
      <xdr:spPr>
        <a:xfrm>
          <a:off x="73490139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69</xdr:col>
      <xdr:colOff>776289</xdr:colOff>
      <xdr:row>3</xdr:row>
      <xdr:rowOff>300039</xdr:rowOff>
    </xdr:from>
    <xdr:to>
      <xdr:col>71</xdr:col>
      <xdr:colOff>85726</xdr:colOff>
      <xdr:row>6</xdr:row>
      <xdr:rowOff>30164</xdr:rowOff>
    </xdr:to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357891FA-F728-4AF0-98F0-0A44E44D0A7E}"/>
            </a:ext>
          </a:extLst>
        </xdr:cNvPr>
        <xdr:cNvSpPr txBox="1"/>
      </xdr:nvSpPr>
      <xdr:spPr>
        <a:xfrm>
          <a:off x="75976164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77</xdr:col>
      <xdr:colOff>508000</xdr:colOff>
      <xdr:row>18</xdr:row>
      <xdr:rowOff>165100</xdr:rowOff>
    </xdr:from>
    <xdr:to>
      <xdr:col>78</xdr:col>
      <xdr:colOff>723900</xdr:colOff>
      <xdr:row>19</xdr:row>
      <xdr:rowOff>368300</xdr:rowOff>
    </xdr:to>
    <xdr:sp macro="" textlink="">
      <xdr:nvSpPr>
        <xdr:cNvPr id="1010" name="CuadroTexto 1009">
          <a:extLst>
            <a:ext uri="{FF2B5EF4-FFF2-40B4-BE49-F238E27FC236}">
              <a16:creationId xmlns:a16="http://schemas.microsoft.com/office/drawing/2014/main" id="{83DF03D8-D77A-4AE3-9F48-A42B2BC302C7}"/>
            </a:ext>
          </a:extLst>
        </xdr:cNvPr>
        <xdr:cNvSpPr txBox="1"/>
      </xdr:nvSpPr>
      <xdr:spPr>
        <a:xfrm>
          <a:off x="855900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77</xdr:col>
      <xdr:colOff>42863</xdr:colOff>
      <xdr:row>2</xdr:row>
      <xdr:rowOff>187325</xdr:rowOff>
    </xdr:from>
    <xdr:to>
      <xdr:col>78</xdr:col>
      <xdr:colOff>266700</xdr:colOff>
      <xdr:row>3</xdr:row>
      <xdr:rowOff>377825</xdr:rowOff>
    </xdr:to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FAFC5A85-A669-4BBF-B66C-D38384665BF2}"/>
            </a:ext>
          </a:extLst>
        </xdr:cNvPr>
        <xdr:cNvSpPr txBox="1"/>
      </xdr:nvSpPr>
      <xdr:spPr>
        <a:xfrm>
          <a:off x="851249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82</xdr:col>
      <xdr:colOff>414618</xdr:colOff>
      <xdr:row>43</xdr:row>
      <xdr:rowOff>128494</xdr:rowOff>
    </xdr:from>
    <xdr:to>
      <xdr:col>83</xdr:col>
      <xdr:colOff>174812</xdr:colOff>
      <xdr:row>45</xdr:row>
      <xdr:rowOff>115794</xdr:rowOff>
    </xdr:to>
    <xdr:sp macro="" textlink="">
      <xdr:nvSpPr>
        <xdr:cNvPr id="1012" name="CuadroTexto 1011">
          <a:extLst>
            <a:ext uri="{FF2B5EF4-FFF2-40B4-BE49-F238E27FC236}">
              <a16:creationId xmlns:a16="http://schemas.microsoft.com/office/drawing/2014/main" id="{E92756E4-865C-40BD-9D6F-8F355D4FBADC}"/>
            </a:ext>
          </a:extLst>
        </xdr:cNvPr>
        <xdr:cNvSpPr txBox="1"/>
      </xdr:nvSpPr>
      <xdr:spPr>
        <a:xfrm>
          <a:off x="939501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76</xdr:col>
      <xdr:colOff>275477</xdr:colOff>
      <xdr:row>8</xdr:row>
      <xdr:rowOff>418354</xdr:rowOff>
    </xdr:from>
    <xdr:to>
      <xdr:col>76</xdr:col>
      <xdr:colOff>686360</xdr:colOff>
      <xdr:row>13</xdr:row>
      <xdr:rowOff>587375</xdr:rowOff>
    </xdr:to>
    <xdr:sp macro="" textlink="">
      <xdr:nvSpPr>
        <xdr:cNvPr id="1013" name="Abrir llave 1012" descr="corchete de apertura" title="corchete de apertura">
          <a:extLst>
            <a:ext uri="{FF2B5EF4-FFF2-40B4-BE49-F238E27FC236}">
              <a16:creationId xmlns:a16="http://schemas.microsoft.com/office/drawing/2014/main" id="{B3475BAB-9730-4CDE-9EB5-B64B9C3B609E}"/>
            </a:ext>
          </a:extLst>
        </xdr:cNvPr>
        <xdr:cNvSpPr/>
      </xdr:nvSpPr>
      <xdr:spPr>
        <a:xfrm>
          <a:off x="845241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76</xdr:col>
      <xdr:colOff>210763</xdr:colOff>
      <xdr:row>3</xdr:row>
      <xdr:rowOff>147265</xdr:rowOff>
    </xdr:from>
    <xdr:to>
      <xdr:col>76</xdr:col>
      <xdr:colOff>633319</xdr:colOff>
      <xdr:row>8</xdr:row>
      <xdr:rowOff>91235</xdr:rowOff>
    </xdr:to>
    <xdr:sp macro="" textlink="">
      <xdr:nvSpPr>
        <xdr:cNvPr id="1014" name="Abrir llave 1013" descr="corchete de apertura" title="corchete de apertura">
          <a:extLst>
            <a:ext uri="{FF2B5EF4-FFF2-40B4-BE49-F238E27FC236}">
              <a16:creationId xmlns:a16="http://schemas.microsoft.com/office/drawing/2014/main" id="{E18CC3A9-07FB-4FCA-BDA9-E8E2DBE886DA}"/>
            </a:ext>
          </a:extLst>
        </xdr:cNvPr>
        <xdr:cNvSpPr/>
      </xdr:nvSpPr>
      <xdr:spPr>
        <a:xfrm>
          <a:off x="844593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77</xdr:col>
      <xdr:colOff>142127</xdr:colOff>
      <xdr:row>23</xdr:row>
      <xdr:rowOff>82831</xdr:rowOff>
    </xdr:from>
    <xdr:to>
      <xdr:col>77</xdr:col>
      <xdr:colOff>553010</xdr:colOff>
      <xdr:row>33</xdr:row>
      <xdr:rowOff>82830</xdr:rowOff>
    </xdr:to>
    <xdr:sp macro="" textlink="">
      <xdr:nvSpPr>
        <xdr:cNvPr id="1015" name="Abrir llave 1014" descr="corchete de apertura" title="corchete de apertura">
          <a:extLst>
            <a:ext uri="{FF2B5EF4-FFF2-40B4-BE49-F238E27FC236}">
              <a16:creationId xmlns:a16="http://schemas.microsoft.com/office/drawing/2014/main" id="{9433541F-3B95-48EF-BC7E-A3DFEF93DC53}"/>
            </a:ext>
          </a:extLst>
        </xdr:cNvPr>
        <xdr:cNvSpPr/>
      </xdr:nvSpPr>
      <xdr:spPr>
        <a:xfrm>
          <a:off x="852241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77</xdr:col>
      <xdr:colOff>83951</xdr:colOff>
      <xdr:row>36</xdr:row>
      <xdr:rowOff>163793</xdr:rowOff>
    </xdr:from>
    <xdr:to>
      <xdr:col>77</xdr:col>
      <xdr:colOff>494834</xdr:colOff>
      <xdr:row>46</xdr:row>
      <xdr:rowOff>163793</xdr:rowOff>
    </xdr:to>
    <xdr:sp macro="" textlink="">
      <xdr:nvSpPr>
        <xdr:cNvPr id="1016" name="Abrir llave 1015" descr="corchete de apertura" title="corchete de apertura">
          <a:extLst>
            <a:ext uri="{FF2B5EF4-FFF2-40B4-BE49-F238E27FC236}">
              <a16:creationId xmlns:a16="http://schemas.microsoft.com/office/drawing/2014/main" id="{4577794C-2565-47BE-B23D-5F402CEC20FD}"/>
            </a:ext>
          </a:extLst>
        </xdr:cNvPr>
        <xdr:cNvSpPr/>
      </xdr:nvSpPr>
      <xdr:spPr>
        <a:xfrm>
          <a:off x="851660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78</xdr:col>
      <xdr:colOff>1238250</xdr:colOff>
      <xdr:row>17</xdr:row>
      <xdr:rowOff>142875</xdr:rowOff>
    </xdr:from>
    <xdr:to>
      <xdr:col>82</xdr:col>
      <xdr:colOff>79375</xdr:colOff>
      <xdr:row>20</xdr:row>
      <xdr:rowOff>31751</xdr:rowOff>
    </xdr:to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BE69976A-FD26-42CC-AA15-25D5C19B8CB3}"/>
            </a:ext>
          </a:extLst>
        </xdr:cNvPr>
        <xdr:cNvSpPr txBox="1"/>
      </xdr:nvSpPr>
      <xdr:spPr>
        <a:xfrm>
          <a:off x="882253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77</xdr:col>
      <xdr:colOff>984250</xdr:colOff>
      <xdr:row>22</xdr:row>
      <xdr:rowOff>190499</xdr:rowOff>
    </xdr:from>
    <xdr:to>
      <xdr:col>79</xdr:col>
      <xdr:colOff>1619250</xdr:colOff>
      <xdr:row>26</xdr:row>
      <xdr:rowOff>134937</xdr:rowOff>
    </xdr:to>
    <xdr:sp macro="" textlink="">
      <xdr:nvSpPr>
        <xdr:cNvPr id="1018" name="CuadroTexto 1017">
          <a:extLst>
            <a:ext uri="{FF2B5EF4-FFF2-40B4-BE49-F238E27FC236}">
              <a16:creationId xmlns:a16="http://schemas.microsoft.com/office/drawing/2014/main" id="{937B4281-EF43-4BCE-B7DC-A957A0FF204D}"/>
            </a:ext>
          </a:extLst>
        </xdr:cNvPr>
        <xdr:cNvSpPr txBox="1"/>
      </xdr:nvSpPr>
      <xdr:spPr>
        <a:xfrm>
          <a:off x="860663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77</xdr:col>
      <xdr:colOff>985839</xdr:colOff>
      <xdr:row>28</xdr:row>
      <xdr:rowOff>104775</xdr:rowOff>
    </xdr:from>
    <xdr:to>
      <xdr:col>79</xdr:col>
      <xdr:colOff>1628776</xdr:colOff>
      <xdr:row>32</xdr:row>
      <xdr:rowOff>49213</xdr:rowOff>
    </xdr:to>
    <xdr:sp macro="" textlink="">
      <xdr:nvSpPr>
        <xdr:cNvPr id="1019" name="CuadroTexto 1018">
          <a:extLst>
            <a:ext uri="{FF2B5EF4-FFF2-40B4-BE49-F238E27FC236}">
              <a16:creationId xmlns:a16="http://schemas.microsoft.com/office/drawing/2014/main" id="{2399B74F-257D-4886-AC2A-27375D3B11C6}"/>
            </a:ext>
          </a:extLst>
        </xdr:cNvPr>
        <xdr:cNvSpPr txBox="1"/>
      </xdr:nvSpPr>
      <xdr:spPr>
        <a:xfrm>
          <a:off x="860679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77</xdr:col>
      <xdr:colOff>614364</xdr:colOff>
      <xdr:row>37</xdr:row>
      <xdr:rowOff>146050</xdr:rowOff>
    </xdr:from>
    <xdr:to>
      <xdr:col>79</xdr:col>
      <xdr:colOff>1257301</xdr:colOff>
      <xdr:row>41</xdr:row>
      <xdr:rowOff>90488</xdr:rowOff>
    </xdr:to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5F8D3466-BBDA-4FF3-AE9E-003207569B03}"/>
            </a:ext>
          </a:extLst>
        </xdr:cNvPr>
        <xdr:cNvSpPr txBox="1"/>
      </xdr:nvSpPr>
      <xdr:spPr>
        <a:xfrm>
          <a:off x="856964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81</xdr:col>
      <xdr:colOff>409576</xdr:colOff>
      <xdr:row>37</xdr:row>
      <xdr:rowOff>179387</xdr:rowOff>
    </xdr:from>
    <xdr:to>
      <xdr:col>82</xdr:col>
      <xdr:colOff>2084388</xdr:colOff>
      <xdr:row>41</xdr:row>
      <xdr:rowOff>123825</xdr:rowOff>
    </xdr:to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D9005728-F04F-4572-A763-31588E0B44E9}"/>
            </a:ext>
          </a:extLst>
        </xdr:cNvPr>
        <xdr:cNvSpPr txBox="1"/>
      </xdr:nvSpPr>
      <xdr:spPr>
        <a:xfrm>
          <a:off x="917305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81</xdr:col>
      <xdr:colOff>512764</xdr:colOff>
      <xdr:row>22</xdr:row>
      <xdr:rowOff>179388</xdr:rowOff>
    </xdr:from>
    <xdr:to>
      <xdr:col>82</xdr:col>
      <xdr:colOff>2187576</xdr:colOff>
      <xdr:row>26</xdr:row>
      <xdr:rowOff>123826</xdr:rowOff>
    </xdr:to>
    <xdr:sp macro="" textlink="">
      <xdr:nvSpPr>
        <xdr:cNvPr id="1022" name="CuadroTexto 1021">
          <a:extLst>
            <a:ext uri="{FF2B5EF4-FFF2-40B4-BE49-F238E27FC236}">
              <a16:creationId xmlns:a16="http://schemas.microsoft.com/office/drawing/2014/main" id="{CFD9C696-10AD-4BB4-8623-79C6C9E72420}"/>
            </a:ext>
          </a:extLst>
        </xdr:cNvPr>
        <xdr:cNvSpPr txBox="1"/>
      </xdr:nvSpPr>
      <xdr:spPr>
        <a:xfrm>
          <a:off x="918337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77</xdr:col>
      <xdr:colOff>614364</xdr:colOff>
      <xdr:row>42</xdr:row>
      <xdr:rowOff>138113</xdr:rowOff>
    </xdr:from>
    <xdr:to>
      <xdr:col>79</xdr:col>
      <xdr:colOff>1257301</xdr:colOff>
      <xdr:row>46</xdr:row>
      <xdr:rowOff>58738</xdr:rowOff>
    </xdr:to>
    <xdr:sp macro="" textlink="">
      <xdr:nvSpPr>
        <xdr:cNvPr id="1023" name="CuadroTexto 1022">
          <a:extLst>
            <a:ext uri="{FF2B5EF4-FFF2-40B4-BE49-F238E27FC236}">
              <a16:creationId xmlns:a16="http://schemas.microsoft.com/office/drawing/2014/main" id="{2BF9BAC4-32AD-4CD4-835C-93B4EC9837B2}"/>
            </a:ext>
          </a:extLst>
        </xdr:cNvPr>
        <xdr:cNvSpPr txBox="1"/>
      </xdr:nvSpPr>
      <xdr:spPr>
        <a:xfrm>
          <a:off x="856964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77</xdr:col>
      <xdr:colOff>47625</xdr:colOff>
      <xdr:row>8</xdr:row>
      <xdr:rowOff>190500</xdr:rowOff>
    </xdr:from>
    <xdr:to>
      <xdr:col>79</xdr:col>
      <xdr:colOff>690562</xdr:colOff>
      <xdr:row>10</xdr:row>
      <xdr:rowOff>420688</xdr:rowOff>
    </xdr:to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18D46E2F-1640-4BBB-848F-8E76D4A6F772}"/>
            </a:ext>
          </a:extLst>
        </xdr:cNvPr>
        <xdr:cNvSpPr txBox="1"/>
      </xdr:nvSpPr>
      <xdr:spPr>
        <a:xfrm>
          <a:off x="851296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77</xdr:col>
      <xdr:colOff>80962</xdr:colOff>
      <xdr:row>11</xdr:row>
      <xdr:rowOff>223837</xdr:rowOff>
    </xdr:from>
    <xdr:to>
      <xdr:col>79</xdr:col>
      <xdr:colOff>723899</xdr:colOff>
      <xdr:row>13</xdr:row>
      <xdr:rowOff>358775</xdr:rowOff>
    </xdr:to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B31A71DC-9C8F-4A19-AB10-F8114D156839}"/>
            </a:ext>
          </a:extLst>
        </xdr:cNvPr>
        <xdr:cNvSpPr txBox="1"/>
      </xdr:nvSpPr>
      <xdr:spPr>
        <a:xfrm>
          <a:off x="851630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78</xdr:col>
      <xdr:colOff>842963</xdr:colOff>
      <xdr:row>2</xdr:row>
      <xdr:rowOff>33338</xdr:rowOff>
    </xdr:from>
    <xdr:to>
      <xdr:col>81</xdr:col>
      <xdr:colOff>390525</xdr:colOff>
      <xdr:row>5</xdr:row>
      <xdr:rowOff>25401</xdr:rowOff>
    </xdr:to>
    <xdr:sp macro="" textlink="">
      <xdr:nvSpPr>
        <xdr:cNvPr id="1026" name="CuadroTexto 1025">
          <a:extLst>
            <a:ext uri="{FF2B5EF4-FFF2-40B4-BE49-F238E27FC236}">
              <a16:creationId xmlns:a16="http://schemas.microsoft.com/office/drawing/2014/main" id="{454B8F55-8603-4F72-9AFB-1F7E082370FC}"/>
            </a:ext>
          </a:extLst>
        </xdr:cNvPr>
        <xdr:cNvSpPr txBox="1"/>
      </xdr:nvSpPr>
      <xdr:spPr>
        <a:xfrm>
          <a:off x="878300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78</xdr:col>
      <xdr:colOff>828676</xdr:colOff>
      <xdr:row>5</xdr:row>
      <xdr:rowOff>233363</xdr:rowOff>
    </xdr:from>
    <xdr:to>
      <xdr:col>81</xdr:col>
      <xdr:colOff>376238</xdr:colOff>
      <xdr:row>7</xdr:row>
      <xdr:rowOff>153988</xdr:rowOff>
    </xdr:to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CD59CAEC-8BBE-48FE-A373-F570D74BB0F7}"/>
            </a:ext>
          </a:extLst>
        </xdr:cNvPr>
        <xdr:cNvSpPr txBox="1"/>
      </xdr:nvSpPr>
      <xdr:spPr>
        <a:xfrm>
          <a:off x="878157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79</xdr:col>
      <xdr:colOff>1290639</xdr:colOff>
      <xdr:row>10</xdr:row>
      <xdr:rowOff>147638</xdr:rowOff>
    </xdr:from>
    <xdr:to>
      <xdr:col>81</xdr:col>
      <xdr:colOff>2171701</xdr:colOff>
      <xdr:row>12</xdr:row>
      <xdr:rowOff>139701</xdr:rowOff>
    </xdr:to>
    <xdr:sp macro="" textlink="">
      <xdr:nvSpPr>
        <xdr:cNvPr id="1028" name="CuadroTexto 1027">
          <a:extLst>
            <a:ext uri="{FF2B5EF4-FFF2-40B4-BE49-F238E27FC236}">
              <a16:creationId xmlns:a16="http://schemas.microsoft.com/office/drawing/2014/main" id="{152D95F2-B952-4F9E-B84E-E9AA7060CD32}"/>
            </a:ext>
          </a:extLst>
        </xdr:cNvPr>
        <xdr:cNvSpPr txBox="1"/>
      </xdr:nvSpPr>
      <xdr:spPr>
        <a:xfrm>
          <a:off x="896112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81</xdr:col>
      <xdr:colOff>776289</xdr:colOff>
      <xdr:row>3</xdr:row>
      <xdr:rowOff>300039</xdr:rowOff>
    </xdr:from>
    <xdr:to>
      <xdr:col>83</xdr:col>
      <xdr:colOff>85726</xdr:colOff>
      <xdr:row>6</xdr:row>
      <xdr:rowOff>30164</xdr:rowOff>
    </xdr:to>
    <xdr:sp macro="" textlink="">
      <xdr:nvSpPr>
        <xdr:cNvPr id="1029" name="CuadroTexto 1028">
          <a:extLst>
            <a:ext uri="{FF2B5EF4-FFF2-40B4-BE49-F238E27FC236}">
              <a16:creationId xmlns:a16="http://schemas.microsoft.com/office/drawing/2014/main" id="{B51B024F-AC75-4616-80D0-217177AAEFA4}"/>
            </a:ext>
          </a:extLst>
        </xdr:cNvPr>
        <xdr:cNvSpPr txBox="1"/>
      </xdr:nvSpPr>
      <xdr:spPr>
        <a:xfrm>
          <a:off x="920972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89</xdr:col>
      <xdr:colOff>508000</xdr:colOff>
      <xdr:row>18</xdr:row>
      <xdr:rowOff>165100</xdr:rowOff>
    </xdr:from>
    <xdr:to>
      <xdr:col>90</xdr:col>
      <xdr:colOff>723900</xdr:colOff>
      <xdr:row>19</xdr:row>
      <xdr:rowOff>368300</xdr:rowOff>
    </xdr:to>
    <xdr:sp macro="" textlink="">
      <xdr:nvSpPr>
        <xdr:cNvPr id="1034" name="CuadroTexto 1033">
          <a:extLst>
            <a:ext uri="{FF2B5EF4-FFF2-40B4-BE49-F238E27FC236}">
              <a16:creationId xmlns:a16="http://schemas.microsoft.com/office/drawing/2014/main" id="{C90194D2-9753-4542-A492-0687A78E9B3C}"/>
            </a:ext>
          </a:extLst>
        </xdr:cNvPr>
        <xdr:cNvSpPr txBox="1"/>
      </xdr:nvSpPr>
      <xdr:spPr>
        <a:xfrm>
          <a:off x="855900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89</xdr:col>
      <xdr:colOff>42863</xdr:colOff>
      <xdr:row>2</xdr:row>
      <xdr:rowOff>187325</xdr:rowOff>
    </xdr:from>
    <xdr:to>
      <xdr:col>90</xdr:col>
      <xdr:colOff>266700</xdr:colOff>
      <xdr:row>3</xdr:row>
      <xdr:rowOff>377825</xdr:rowOff>
    </xdr:to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35FA50EA-A859-4ECC-B785-DD19985AC141}"/>
            </a:ext>
          </a:extLst>
        </xdr:cNvPr>
        <xdr:cNvSpPr txBox="1"/>
      </xdr:nvSpPr>
      <xdr:spPr>
        <a:xfrm>
          <a:off x="851249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94</xdr:col>
      <xdr:colOff>414618</xdr:colOff>
      <xdr:row>43</xdr:row>
      <xdr:rowOff>128494</xdr:rowOff>
    </xdr:from>
    <xdr:to>
      <xdr:col>95</xdr:col>
      <xdr:colOff>174812</xdr:colOff>
      <xdr:row>45</xdr:row>
      <xdr:rowOff>115794</xdr:rowOff>
    </xdr:to>
    <xdr:sp macro="" textlink="">
      <xdr:nvSpPr>
        <xdr:cNvPr id="1036" name="CuadroTexto 1035">
          <a:extLst>
            <a:ext uri="{FF2B5EF4-FFF2-40B4-BE49-F238E27FC236}">
              <a16:creationId xmlns:a16="http://schemas.microsoft.com/office/drawing/2014/main" id="{37FE21AC-6570-4952-990F-A18AB2722534}"/>
            </a:ext>
          </a:extLst>
        </xdr:cNvPr>
        <xdr:cNvSpPr txBox="1"/>
      </xdr:nvSpPr>
      <xdr:spPr>
        <a:xfrm>
          <a:off x="939501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88</xdr:col>
      <xdr:colOff>275477</xdr:colOff>
      <xdr:row>8</xdr:row>
      <xdr:rowOff>418354</xdr:rowOff>
    </xdr:from>
    <xdr:to>
      <xdr:col>88</xdr:col>
      <xdr:colOff>686360</xdr:colOff>
      <xdr:row>13</xdr:row>
      <xdr:rowOff>587375</xdr:rowOff>
    </xdr:to>
    <xdr:sp macro="" textlink="">
      <xdr:nvSpPr>
        <xdr:cNvPr id="1037" name="Abrir llave 1036" descr="corchete de apertura" title="corchete de apertura">
          <a:extLst>
            <a:ext uri="{FF2B5EF4-FFF2-40B4-BE49-F238E27FC236}">
              <a16:creationId xmlns:a16="http://schemas.microsoft.com/office/drawing/2014/main" id="{6E1CF553-87BD-4F8D-B7BF-CC19466E9855}"/>
            </a:ext>
          </a:extLst>
        </xdr:cNvPr>
        <xdr:cNvSpPr/>
      </xdr:nvSpPr>
      <xdr:spPr>
        <a:xfrm>
          <a:off x="845241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88</xdr:col>
      <xdr:colOff>210763</xdr:colOff>
      <xdr:row>3</xdr:row>
      <xdr:rowOff>147265</xdr:rowOff>
    </xdr:from>
    <xdr:to>
      <xdr:col>88</xdr:col>
      <xdr:colOff>633319</xdr:colOff>
      <xdr:row>8</xdr:row>
      <xdr:rowOff>91235</xdr:rowOff>
    </xdr:to>
    <xdr:sp macro="" textlink="">
      <xdr:nvSpPr>
        <xdr:cNvPr id="1038" name="Abrir llave 1037" descr="corchete de apertura" title="corchete de apertura">
          <a:extLst>
            <a:ext uri="{FF2B5EF4-FFF2-40B4-BE49-F238E27FC236}">
              <a16:creationId xmlns:a16="http://schemas.microsoft.com/office/drawing/2014/main" id="{B1F74E78-D6CA-4DC4-9592-926BBC6470A0}"/>
            </a:ext>
          </a:extLst>
        </xdr:cNvPr>
        <xdr:cNvSpPr/>
      </xdr:nvSpPr>
      <xdr:spPr>
        <a:xfrm>
          <a:off x="844593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89</xdr:col>
      <xdr:colOff>142127</xdr:colOff>
      <xdr:row>23</xdr:row>
      <xdr:rowOff>82831</xdr:rowOff>
    </xdr:from>
    <xdr:to>
      <xdr:col>89</xdr:col>
      <xdr:colOff>553010</xdr:colOff>
      <xdr:row>33</xdr:row>
      <xdr:rowOff>82830</xdr:rowOff>
    </xdr:to>
    <xdr:sp macro="" textlink="">
      <xdr:nvSpPr>
        <xdr:cNvPr id="1039" name="Abrir llave 1038" descr="corchete de apertura" title="corchete de apertura">
          <a:extLst>
            <a:ext uri="{FF2B5EF4-FFF2-40B4-BE49-F238E27FC236}">
              <a16:creationId xmlns:a16="http://schemas.microsoft.com/office/drawing/2014/main" id="{C57C156C-EA14-404A-B011-131C5EEE9D06}"/>
            </a:ext>
          </a:extLst>
        </xdr:cNvPr>
        <xdr:cNvSpPr/>
      </xdr:nvSpPr>
      <xdr:spPr>
        <a:xfrm>
          <a:off x="852241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89</xdr:col>
      <xdr:colOff>83951</xdr:colOff>
      <xdr:row>36</xdr:row>
      <xdr:rowOff>163793</xdr:rowOff>
    </xdr:from>
    <xdr:to>
      <xdr:col>89</xdr:col>
      <xdr:colOff>494834</xdr:colOff>
      <xdr:row>46</xdr:row>
      <xdr:rowOff>163793</xdr:rowOff>
    </xdr:to>
    <xdr:sp macro="" textlink="">
      <xdr:nvSpPr>
        <xdr:cNvPr id="1040" name="Abrir llave 1039" descr="corchete de apertura" title="corchete de apertura">
          <a:extLst>
            <a:ext uri="{FF2B5EF4-FFF2-40B4-BE49-F238E27FC236}">
              <a16:creationId xmlns:a16="http://schemas.microsoft.com/office/drawing/2014/main" id="{F2BF20C0-E343-4D5B-B8AA-D562314D3619}"/>
            </a:ext>
          </a:extLst>
        </xdr:cNvPr>
        <xdr:cNvSpPr/>
      </xdr:nvSpPr>
      <xdr:spPr>
        <a:xfrm>
          <a:off x="851660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90</xdr:col>
      <xdr:colOff>1238250</xdr:colOff>
      <xdr:row>17</xdr:row>
      <xdr:rowOff>142875</xdr:rowOff>
    </xdr:from>
    <xdr:to>
      <xdr:col>94</xdr:col>
      <xdr:colOff>79375</xdr:colOff>
      <xdr:row>20</xdr:row>
      <xdr:rowOff>31751</xdr:rowOff>
    </xdr:to>
    <xdr:sp macro="" textlink="">
      <xdr:nvSpPr>
        <xdr:cNvPr id="2" name="CuadroTexto 1040">
          <a:extLst>
            <a:ext uri="{FF2B5EF4-FFF2-40B4-BE49-F238E27FC236}">
              <a16:creationId xmlns:a16="http://schemas.microsoft.com/office/drawing/2014/main" id="{F2BA7B14-4EBC-4F7E-BADF-50B0A5173799}"/>
            </a:ext>
            <a:ext uri="{147F2762-F138-4A5C-976F-8EAC2B608ADB}">
              <a16:predDERef xmlns:a16="http://schemas.microsoft.com/office/drawing/2014/main" pred="{F2BF20C0-E343-4D5B-B8AA-D562314D3619}"/>
            </a:ext>
          </a:extLst>
        </xdr:cNvPr>
        <xdr:cNvSpPr txBox="1"/>
      </xdr:nvSpPr>
      <xdr:spPr>
        <a:xfrm>
          <a:off x="882253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</xdr:txBody>
    </xdr:sp>
    <xdr:clientData/>
  </xdr:twoCellAnchor>
  <xdr:twoCellAnchor>
    <xdr:from>
      <xdr:col>89</xdr:col>
      <xdr:colOff>984250</xdr:colOff>
      <xdr:row>22</xdr:row>
      <xdr:rowOff>190499</xdr:rowOff>
    </xdr:from>
    <xdr:to>
      <xdr:col>91</xdr:col>
      <xdr:colOff>1619250</xdr:colOff>
      <xdr:row>26</xdr:row>
      <xdr:rowOff>134937</xdr:rowOff>
    </xdr:to>
    <xdr:sp macro="" textlink="">
      <xdr:nvSpPr>
        <xdr:cNvPr id="3" name="CuadroTexto 1041">
          <a:extLst>
            <a:ext uri="{FF2B5EF4-FFF2-40B4-BE49-F238E27FC236}">
              <a16:creationId xmlns:a16="http://schemas.microsoft.com/office/drawing/2014/main" id="{8127CD58-CB27-431A-9222-3149AF84997D}"/>
            </a:ext>
            <a:ext uri="{147F2762-F138-4A5C-976F-8EAC2B608ADB}">
              <a16:predDERef xmlns:a16="http://schemas.microsoft.com/office/drawing/2014/main" pred="{F2BA7B14-4EBC-4F7E-BADF-50B0A5173799}"/>
            </a:ext>
          </a:extLst>
        </xdr:cNvPr>
        <xdr:cNvSpPr txBox="1"/>
      </xdr:nvSpPr>
      <xdr:spPr>
        <a:xfrm>
          <a:off x="860663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</xdr:txBody>
    </xdr:sp>
    <xdr:clientData/>
  </xdr:twoCellAnchor>
  <xdr:twoCellAnchor>
    <xdr:from>
      <xdr:col>89</xdr:col>
      <xdr:colOff>985839</xdr:colOff>
      <xdr:row>28</xdr:row>
      <xdr:rowOff>104775</xdr:rowOff>
    </xdr:from>
    <xdr:to>
      <xdr:col>91</xdr:col>
      <xdr:colOff>1628776</xdr:colOff>
      <xdr:row>32</xdr:row>
      <xdr:rowOff>49213</xdr:rowOff>
    </xdr:to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92C3B518-B445-4F27-9FB3-511AD56F9FD0}"/>
            </a:ext>
          </a:extLst>
        </xdr:cNvPr>
        <xdr:cNvSpPr txBox="1"/>
      </xdr:nvSpPr>
      <xdr:spPr>
        <a:xfrm>
          <a:off x="860679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89</xdr:col>
      <xdr:colOff>614364</xdr:colOff>
      <xdr:row>37</xdr:row>
      <xdr:rowOff>146050</xdr:rowOff>
    </xdr:from>
    <xdr:to>
      <xdr:col>91</xdr:col>
      <xdr:colOff>1257301</xdr:colOff>
      <xdr:row>41</xdr:row>
      <xdr:rowOff>90488</xdr:rowOff>
    </xdr:to>
    <xdr:sp macro="" textlink="">
      <xdr:nvSpPr>
        <xdr:cNvPr id="5" name="CuadroTexto 1043">
          <a:extLst>
            <a:ext uri="{FF2B5EF4-FFF2-40B4-BE49-F238E27FC236}">
              <a16:creationId xmlns:a16="http://schemas.microsoft.com/office/drawing/2014/main" id="{C796EC9A-90B2-4E92-8F90-CC9CFAFE38A7}"/>
            </a:ext>
            <a:ext uri="{147F2762-F138-4A5C-976F-8EAC2B608ADB}">
              <a16:predDERef xmlns:a16="http://schemas.microsoft.com/office/drawing/2014/main" pred="{92C3B518-B445-4F27-9FB3-511AD56F9FD0}"/>
            </a:ext>
          </a:extLst>
        </xdr:cNvPr>
        <xdr:cNvSpPr txBox="1"/>
      </xdr:nvSpPr>
      <xdr:spPr>
        <a:xfrm>
          <a:off x="856964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</xdr:txBody>
    </xdr:sp>
    <xdr:clientData/>
  </xdr:twoCellAnchor>
  <xdr:twoCellAnchor>
    <xdr:from>
      <xdr:col>93</xdr:col>
      <xdr:colOff>409576</xdr:colOff>
      <xdr:row>37</xdr:row>
      <xdr:rowOff>179387</xdr:rowOff>
    </xdr:from>
    <xdr:to>
      <xdr:col>94</xdr:col>
      <xdr:colOff>2084388</xdr:colOff>
      <xdr:row>41</xdr:row>
      <xdr:rowOff>123825</xdr:rowOff>
    </xdr:to>
    <xdr:sp macro="" textlink="">
      <xdr:nvSpPr>
        <xdr:cNvPr id="1045" name="CuadroTexto 1044">
          <a:extLst>
            <a:ext uri="{FF2B5EF4-FFF2-40B4-BE49-F238E27FC236}">
              <a16:creationId xmlns:a16="http://schemas.microsoft.com/office/drawing/2014/main" id="{2B5A578C-829F-461E-B701-0172D933E924}"/>
            </a:ext>
          </a:extLst>
        </xdr:cNvPr>
        <xdr:cNvSpPr txBox="1"/>
      </xdr:nvSpPr>
      <xdr:spPr>
        <a:xfrm>
          <a:off x="917305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93</xdr:col>
      <xdr:colOff>512764</xdr:colOff>
      <xdr:row>22</xdr:row>
      <xdr:rowOff>179388</xdr:rowOff>
    </xdr:from>
    <xdr:to>
      <xdr:col>94</xdr:col>
      <xdr:colOff>2187576</xdr:colOff>
      <xdr:row>26</xdr:row>
      <xdr:rowOff>123826</xdr:rowOff>
    </xdr:to>
    <xdr:sp macro="" textlink="">
      <xdr:nvSpPr>
        <xdr:cNvPr id="1046" name="CuadroTexto 1045">
          <a:extLst>
            <a:ext uri="{FF2B5EF4-FFF2-40B4-BE49-F238E27FC236}">
              <a16:creationId xmlns:a16="http://schemas.microsoft.com/office/drawing/2014/main" id="{106202FB-1FE0-446B-A767-C50F324C5452}"/>
            </a:ext>
          </a:extLst>
        </xdr:cNvPr>
        <xdr:cNvSpPr txBox="1"/>
      </xdr:nvSpPr>
      <xdr:spPr>
        <a:xfrm>
          <a:off x="918337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89</xdr:col>
      <xdr:colOff>614364</xdr:colOff>
      <xdr:row>42</xdr:row>
      <xdr:rowOff>138113</xdr:rowOff>
    </xdr:from>
    <xdr:to>
      <xdr:col>91</xdr:col>
      <xdr:colOff>1257301</xdr:colOff>
      <xdr:row>46</xdr:row>
      <xdr:rowOff>58738</xdr:rowOff>
    </xdr:to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5481E6E9-F065-4AC2-8EF2-D09B2E10FAB9}"/>
            </a:ext>
          </a:extLst>
        </xdr:cNvPr>
        <xdr:cNvSpPr txBox="1"/>
      </xdr:nvSpPr>
      <xdr:spPr>
        <a:xfrm>
          <a:off x="856964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89</xdr:col>
      <xdr:colOff>47625</xdr:colOff>
      <xdr:row>8</xdr:row>
      <xdr:rowOff>190500</xdr:rowOff>
    </xdr:from>
    <xdr:to>
      <xdr:col>91</xdr:col>
      <xdr:colOff>690562</xdr:colOff>
      <xdr:row>10</xdr:row>
      <xdr:rowOff>420688</xdr:rowOff>
    </xdr:to>
    <xdr:sp macro="" textlink="">
      <xdr:nvSpPr>
        <xdr:cNvPr id="1048" name="CuadroTexto 1047">
          <a:extLst>
            <a:ext uri="{FF2B5EF4-FFF2-40B4-BE49-F238E27FC236}">
              <a16:creationId xmlns:a16="http://schemas.microsoft.com/office/drawing/2014/main" id="{64FD4572-A7A0-485E-B623-D171ACCCBD99}"/>
            </a:ext>
          </a:extLst>
        </xdr:cNvPr>
        <xdr:cNvSpPr txBox="1"/>
      </xdr:nvSpPr>
      <xdr:spPr>
        <a:xfrm>
          <a:off x="851296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89</xdr:col>
      <xdr:colOff>80962</xdr:colOff>
      <xdr:row>11</xdr:row>
      <xdr:rowOff>223837</xdr:rowOff>
    </xdr:from>
    <xdr:to>
      <xdr:col>91</xdr:col>
      <xdr:colOff>723899</xdr:colOff>
      <xdr:row>13</xdr:row>
      <xdr:rowOff>358775</xdr:rowOff>
    </xdr:to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E74A80FB-3073-411B-9CC0-ACDC4C19CB78}"/>
            </a:ext>
          </a:extLst>
        </xdr:cNvPr>
        <xdr:cNvSpPr txBox="1"/>
      </xdr:nvSpPr>
      <xdr:spPr>
        <a:xfrm>
          <a:off x="851630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90</xdr:col>
      <xdr:colOff>842963</xdr:colOff>
      <xdr:row>2</xdr:row>
      <xdr:rowOff>33338</xdr:rowOff>
    </xdr:from>
    <xdr:to>
      <xdr:col>93</xdr:col>
      <xdr:colOff>390525</xdr:colOff>
      <xdr:row>5</xdr:row>
      <xdr:rowOff>25401</xdr:rowOff>
    </xdr:to>
    <xdr:sp macro="" textlink="">
      <xdr:nvSpPr>
        <xdr:cNvPr id="1050" name="CuadroTexto 1049">
          <a:extLst>
            <a:ext uri="{FF2B5EF4-FFF2-40B4-BE49-F238E27FC236}">
              <a16:creationId xmlns:a16="http://schemas.microsoft.com/office/drawing/2014/main" id="{A4B84862-8666-4F70-814A-89EE0BFE3B76}"/>
            </a:ext>
          </a:extLst>
        </xdr:cNvPr>
        <xdr:cNvSpPr txBox="1"/>
      </xdr:nvSpPr>
      <xdr:spPr>
        <a:xfrm>
          <a:off x="878300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90</xdr:col>
      <xdr:colOff>828676</xdr:colOff>
      <xdr:row>5</xdr:row>
      <xdr:rowOff>233363</xdr:rowOff>
    </xdr:from>
    <xdr:to>
      <xdr:col>93</xdr:col>
      <xdr:colOff>376238</xdr:colOff>
      <xdr:row>7</xdr:row>
      <xdr:rowOff>153988</xdr:rowOff>
    </xdr:to>
    <xdr:sp macro="" textlink="">
      <xdr:nvSpPr>
        <xdr:cNvPr id="1051" name="CuadroTexto 1050">
          <a:extLst>
            <a:ext uri="{FF2B5EF4-FFF2-40B4-BE49-F238E27FC236}">
              <a16:creationId xmlns:a16="http://schemas.microsoft.com/office/drawing/2014/main" id="{CA62B30A-4615-4F5D-9FB7-757E053D2273}"/>
            </a:ext>
          </a:extLst>
        </xdr:cNvPr>
        <xdr:cNvSpPr txBox="1"/>
      </xdr:nvSpPr>
      <xdr:spPr>
        <a:xfrm>
          <a:off x="878157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91</xdr:col>
      <xdr:colOff>1290639</xdr:colOff>
      <xdr:row>10</xdr:row>
      <xdr:rowOff>147638</xdr:rowOff>
    </xdr:from>
    <xdr:to>
      <xdr:col>93</xdr:col>
      <xdr:colOff>2171701</xdr:colOff>
      <xdr:row>12</xdr:row>
      <xdr:rowOff>139701</xdr:rowOff>
    </xdr:to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2AE6DFFD-C59F-4312-A040-89558581BB5E}"/>
            </a:ext>
          </a:extLst>
        </xdr:cNvPr>
        <xdr:cNvSpPr txBox="1"/>
      </xdr:nvSpPr>
      <xdr:spPr>
        <a:xfrm>
          <a:off x="896112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93</xdr:col>
      <xdr:colOff>776289</xdr:colOff>
      <xdr:row>3</xdr:row>
      <xdr:rowOff>300039</xdr:rowOff>
    </xdr:from>
    <xdr:to>
      <xdr:col>95</xdr:col>
      <xdr:colOff>85726</xdr:colOff>
      <xdr:row>6</xdr:row>
      <xdr:rowOff>30164</xdr:rowOff>
    </xdr:to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4D364DBB-A785-4553-9A21-75D2068EC935}"/>
            </a:ext>
          </a:extLst>
        </xdr:cNvPr>
        <xdr:cNvSpPr txBox="1"/>
      </xdr:nvSpPr>
      <xdr:spPr>
        <a:xfrm>
          <a:off x="920972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101</xdr:col>
      <xdr:colOff>508000</xdr:colOff>
      <xdr:row>18</xdr:row>
      <xdr:rowOff>165100</xdr:rowOff>
    </xdr:from>
    <xdr:to>
      <xdr:col>102</xdr:col>
      <xdr:colOff>723900</xdr:colOff>
      <xdr:row>19</xdr:row>
      <xdr:rowOff>368300</xdr:rowOff>
    </xdr:to>
    <xdr:sp macro="" textlink="">
      <xdr:nvSpPr>
        <xdr:cNvPr id="1058" name="CuadroTexto 1057">
          <a:extLst>
            <a:ext uri="{FF2B5EF4-FFF2-40B4-BE49-F238E27FC236}">
              <a16:creationId xmlns:a16="http://schemas.microsoft.com/office/drawing/2014/main" id="{9F70B606-C548-4226-A1C7-B8F44AC6BE68}"/>
            </a:ext>
          </a:extLst>
        </xdr:cNvPr>
        <xdr:cNvSpPr txBox="1"/>
      </xdr:nvSpPr>
      <xdr:spPr>
        <a:xfrm>
          <a:off x="855900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101</xdr:col>
      <xdr:colOff>42863</xdr:colOff>
      <xdr:row>2</xdr:row>
      <xdr:rowOff>187325</xdr:rowOff>
    </xdr:from>
    <xdr:to>
      <xdr:col>102</xdr:col>
      <xdr:colOff>266700</xdr:colOff>
      <xdr:row>3</xdr:row>
      <xdr:rowOff>377825</xdr:rowOff>
    </xdr:to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A372CD06-53EF-4239-91AE-04DC9C7388AD}"/>
            </a:ext>
          </a:extLst>
        </xdr:cNvPr>
        <xdr:cNvSpPr txBox="1"/>
      </xdr:nvSpPr>
      <xdr:spPr>
        <a:xfrm>
          <a:off x="851249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106</xdr:col>
      <xdr:colOff>414618</xdr:colOff>
      <xdr:row>43</xdr:row>
      <xdr:rowOff>128494</xdr:rowOff>
    </xdr:from>
    <xdr:to>
      <xdr:col>107</xdr:col>
      <xdr:colOff>174812</xdr:colOff>
      <xdr:row>45</xdr:row>
      <xdr:rowOff>115794</xdr:rowOff>
    </xdr:to>
    <xdr:sp macro="" textlink="">
      <xdr:nvSpPr>
        <xdr:cNvPr id="1060" name="CuadroTexto 1059">
          <a:extLst>
            <a:ext uri="{FF2B5EF4-FFF2-40B4-BE49-F238E27FC236}">
              <a16:creationId xmlns:a16="http://schemas.microsoft.com/office/drawing/2014/main" id="{27EEF683-99FC-4A3F-8093-7952F19653D4}"/>
            </a:ext>
          </a:extLst>
        </xdr:cNvPr>
        <xdr:cNvSpPr txBox="1"/>
      </xdr:nvSpPr>
      <xdr:spPr>
        <a:xfrm>
          <a:off x="939501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100</xdr:col>
      <xdr:colOff>275477</xdr:colOff>
      <xdr:row>8</xdr:row>
      <xdr:rowOff>418354</xdr:rowOff>
    </xdr:from>
    <xdr:to>
      <xdr:col>100</xdr:col>
      <xdr:colOff>686360</xdr:colOff>
      <xdr:row>13</xdr:row>
      <xdr:rowOff>587375</xdr:rowOff>
    </xdr:to>
    <xdr:sp macro="" textlink="">
      <xdr:nvSpPr>
        <xdr:cNvPr id="1061" name="Abrir llave 1060" descr="corchete de apertura" title="corchete de apertura">
          <a:extLst>
            <a:ext uri="{FF2B5EF4-FFF2-40B4-BE49-F238E27FC236}">
              <a16:creationId xmlns:a16="http://schemas.microsoft.com/office/drawing/2014/main" id="{32A734A1-7F61-4B06-9113-DEBE9A235C38}"/>
            </a:ext>
          </a:extLst>
        </xdr:cNvPr>
        <xdr:cNvSpPr/>
      </xdr:nvSpPr>
      <xdr:spPr>
        <a:xfrm>
          <a:off x="845241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100</xdr:col>
      <xdr:colOff>210763</xdr:colOff>
      <xdr:row>3</xdr:row>
      <xdr:rowOff>147265</xdr:rowOff>
    </xdr:from>
    <xdr:to>
      <xdr:col>100</xdr:col>
      <xdr:colOff>633319</xdr:colOff>
      <xdr:row>8</xdr:row>
      <xdr:rowOff>91235</xdr:rowOff>
    </xdr:to>
    <xdr:sp macro="" textlink="">
      <xdr:nvSpPr>
        <xdr:cNvPr id="1062" name="Abrir llave 1061" title="corchete de apertura">
          <a:extLst>
            <a:ext uri="{FF2B5EF4-FFF2-40B4-BE49-F238E27FC236}">
              <a16:creationId xmlns:a16="http://schemas.microsoft.com/office/drawing/2014/main" id="{F79C4A47-9E55-4ACA-96A2-21D0E0DE0C78}"/>
            </a:ext>
          </a:extLst>
        </xdr:cNvPr>
        <xdr:cNvSpPr/>
      </xdr:nvSpPr>
      <xdr:spPr>
        <a:xfrm>
          <a:off x="844593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101</xdr:col>
      <xdr:colOff>142127</xdr:colOff>
      <xdr:row>23</xdr:row>
      <xdr:rowOff>82831</xdr:rowOff>
    </xdr:from>
    <xdr:to>
      <xdr:col>101</xdr:col>
      <xdr:colOff>553010</xdr:colOff>
      <xdr:row>33</xdr:row>
      <xdr:rowOff>82830</xdr:rowOff>
    </xdr:to>
    <xdr:sp macro="" textlink="">
      <xdr:nvSpPr>
        <xdr:cNvPr id="1063" name="Abrir llave 1062" title="corchete de apertura">
          <a:extLst>
            <a:ext uri="{FF2B5EF4-FFF2-40B4-BE49-F238E27FC236}">
              <a16:creationId xmlns:a16="http://schemas.microsoft.com/office/drawing/2014/main" id="{273F0E7F-4333-42D9-96E0-B2B3B63C2B7A}"/>
            </a:ext>
          </a:extLst>
        </xdr:cNvPr>
        <xdr:cNvSpPr/>
      </xdr:nvSpPr>
      <xdr:spPr>
        <a:xfrm>
          <a:off x="852241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101</xdr:col>
      <xdr:colOff>83951</xdr:colOff>
      <xdr:row>36</xdr:row>
      <xdr:rowOff>163793</xdr:rowOff>
    </xdr:from>
    <xdr:to>
      <xdr:col>101</xdr:col>
      <xdr:colOff>494834</xdr:colOff>
      <xdr:row>46</xdr:row>
      <xdr:rowOff>163793</xdr:rowOff>
    </xdr:to>
    <xdr:sp macro="" textlink="">
      <xdr:nvSpPr>
        <xdr:cNvPr id="1064" name="Abrir llave 1063" title="corchete de apertura">
          <a:extLst>
            <a:ext uri="{FF2B5EF4-FFF2-40B4-BE49-F238E27FC236}">
              <a16:creationId xmlns:a16="http://schemas.microsoft.com/office/drawing/2014/main" id="{D39086C3-9ED2-42AD-9D19-5A6CE9F705FC}"/>
            </a:ext>
          </a:extLst>
        </xdr:cNvPr>
        <xdr:cNvSpPr/>
      </xdr:nvSpPr>
      <xdr:spPr>
        <a:xfrm>
          <a:off x="851660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102</xdr:col>
      <xdr:colOff>1238250</xdr:colOff>
      <xdr:row>17</xdr:row>
      <xdr:rowOff>142875</xdr:rowOff>
    </xdr:from>
    <xdr:to>
      <xdr:col>106</xdr:col>
      <xdr:colOff>79375</xdr:colOff>
      <xdr:row>20</xdr:row>
      <xdr:rowOff>31751</xdr:rowOff>
    </xdr:to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A009F1C1-C352-40A0-BFBE-FF96F6A62A83}"/>
            </a:ext>
          </a:extLst>
        </xdr:cNvPr>
        <xdr:cNvSpPr txBox="1"/>
      </xdr:nvSpPr>
      <xdr:spPr>
        <a:xfrm>
          <a:off x="882253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101</xdr:col>
      <xdr:colOff>984250</xdr:colOff>
      <xdr:row>22</xdr:row>
      <xdr:rowOff>190499</xdr:rowOff>
    </xdr:from>
    <xdr:to>
      <xdr:col>103</xdr:col>
      <xdr:colOff>1619250</xdr:colOff>
      <xdr:row>26</xdr:row>
      <xdr:rowOff>134937</xdr:rowOff>
    </xdr:to>
    <xdr:sp macro="" textlink="">
      <xdr:nvSpPr>
        <xdr:cNvPr id="1066" name="CuadroTexto 1065">
          <a:extLst>
            <a:ext uri="{FF2B5EF4-FFF2-40B4-BE49-F238E27FC236}">
              <a16:creationId xmlns:a16="http://schemas.microsoft.com/office/drawing/2014/main" id="{0D71C1E8-099D-49FC-B8B4-3FE7BA4464B0}"/>
            </a:ext>
          </a:extLst>
        </xdr:cNvPr>
        <xdr:cNvSpPr txBox="1"/>
      </xdr:nvSpPr>
      <xdr:spPr>
        <a:xfrm>
          <a:off x="860663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101</xdr:col>
      <xdr:colOff>985839</xdr:colOff>
      <xdr:row>28</xdr:row>
      <xdr:rowOff>104775</xdr:rowOff>
    </xdr:from>
    <xdr:to>
      <xdr:col>103</xdr:col>
      <xdr:colOff>1628776</xdr:colOff>
      <xdr:row>32</xdr:row>
      <xdr:rowOff>49213</xdr:rowOff>
    </xdr:to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192E20DB-5124-4CE9-B48F-44695E36A43B}"/>
            </a:ext>
          </a:extLst>
        </xdr:cNvPr>
        <xdr:cNvSpPr txBox="1"/>
      </xdr:nvSpPr>
      <xdr:spPr>
        <a:xfrm>
          <a:off x="860679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101</xdr:col>
      <xdr:colOff>614364</xdr:colOff>
      <xdr:row>37</xdr:row>
      <xdr:rowOff>146050</xdr:rowOff>
    </xdr:from>
    <xdr:to>
      <xdr:col>103</xdr:col>
      <xdr:colOff>1257301</xdr:colOff>
      <xdr:row>41</xdr:row>
      <xdr:rowOff>90488</xdr:rowOff>
    </xdr:to>
    <xdr:sp macro="" textlink="">
      <xdr:nvSpPr>
        <xdr:cNvPr id="1068" name="CuadroTexto 1067">
          <a:extLst>
            <a:ext uri="{FF2B5EF4-FFF2-40B4-BE49-F238E27FC236}">
              <a16:creationId xmlns:a16="http://schemas.microsoft.com/office/drawing/2014/main" id="{0C086269-D20F-44BD-9903-AD915CAF2C88}"/>
            </a:ext>
          </a:extLst>
        </xdr:cNvPr>
        <xdr:cNvSpPr txBox="1"/>
      </xdr:nvSpPr>
      <xdr:spPr>
        <a:xfrm>
          <a:off x="856964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105</xdr:col>
      <xdr:colOff>409576</xdr:colOff>
      <xdr:row>37</xdr:row>
      <xdr:rowOff>179387</xdr:rowOff>
    </xdr:from>
    <xdr:to>
      <xdr:col>106</xdr:col>
      <xdr:colOff>2084388</xdr:colOff>
      <xdr:row>41</xdr:row>
      <xdr:rowOff>123825</xdr:rowOff>
    </xdr:to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C519004D-D111-4D55-AD7E-058039F81A10}"/>
            </a:ext>
          </a:extLst>
        </xdr:cNvPr>
        <xdr:cNvSpPr txBox="1"/>
      </xdr:nvSpPr>
      <xdr:spPr>
        <a:xfrm>
          <a:off x="917305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105</xdr:col>
      <xdr:colOff>512764</xdr:colOff>
      <xdr:row>22</xdr:row>
      <xdr:rowOff>179388</xdr:rowOff>
    </xdr:from>
    <xdr:to>
      <xdr:col>106</xdr:col>
      <xdr:colOff>2187576</xdr:colOff>
      <xdr:row>26</xdr:row>
      <xdr:rowOff>123826</xdr:rowOff>
    </xdr:to>
    <xdr:sp macro="" textlink="">
      <xdr:nvSpPr>
        <xdr:cNvPr id="1070" name="CuadroTexto 1069">
          <a:extLst>
            <a:ext uri="{FF2B5EF4-FFF2-40B4-BE49-F238E27FC236}">
              <a16:creationId xmlns:a16="http://schemas.microsoft.com/office/drawing/2014/main" id="{D9AFEA4D-BD4D-4DCC-BC9A-25E3BD44EB44}"/>
            </a:ext>
          </a:extLst>
        </xdr:cNvPr>
        <xdr:cNvSpPr txBox="1"/>
      </xdr:nvSpPr>
      <xdr:spPr>
        <a:xfrm>
          <a:off x="918337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101</xdr:col>
      <xdr:colOff>614364</xdr:colOff>
      <xdr:row>42</xdr:row>
      <xdr:rowOff>138113</xdr:rowOff>
    </xdr:from>
    <xdr:to>
      <xdr:col>103</xdr:col>
      <xdr:colOff>1257301</xdr:colOff>
      <xdr:row>46</xdr:row>
      <xdr:rowOff>58738</xdr:rowOff>
    </xdr:to>
    <xdr:sp macro="" textlink="">
      <xdr:nvSpPr>
        <xdr:cNvPr id="1071" name="CuadroTexto 1070">
          <a:extLst>
            <a:ext uri="{FF2B5EF4-FFF2-40B4-BE49-F238E27FC236}">
              <a16:creationId xmlns:a16="http://schemas.microsoft.com/office/drawing/2014/main" id="{2F442CC2-CA5D-4DC7-9B82-8E076D8CE397}"/>
            </a:ext>
          </a:extLst>
        </xdr:cNvPr>
        <xdr:cNvSpPr txBox="1"/>
      </xdr:nvSpPr>
      <xdr:spPr>
        <a:xfrm>
          <a:off x="856964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101</xdr:col>
      <xdr:colOff>47625</xdr:colOff>
      <xdr:row>8</xdr:row>
      <xdr:rowOff>190500</xdr:rowOff>
    </xdr:from>
    <xdr:to>
      <xdr:col>103</xdr:col>
      <xdr:colOff>690562</xdr:colOff>
      <xdr:row>10</xdr:row>
      <xdr:rowOff>420688</xdr:rowOff>
    </xdr:to>
    <xdr:sp macro="" textlink="">
      <xdr:nvSpPr>
        <xdr:cNvPr id="1072" name="CuadroTexto 1071">
          <a:extLst>
            <a:ext uri="{FF2B5EF4-FFF2-40B4-BE49-F238E27FC236}">
              <a16:creationId xmlns:a16="http://schemas.microsoft.com/office/drawing/2014/main" id="{A509ACB7-48E7-40A5-8CD8-92FEE0D15B62}"/>
            </a:ext>
          </a:extLst>
        </xdr:cNvPr>
        <xdr:cNvSpPr txBox="1"/>
      </xdr:nvSpPr>
      <xdr:spPr>
        <a:xfrm>
          <a:off x="851296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101</xdr:col>
      <xdr:colOff>80962</xdr:colOff>
      <xdr:row>11</xdr:row>
      <xdr:rowOff>223837</xdr:rowOff>
    </xdr:from>
    <xdr:to>
      <xdr:col>103</xdr:col>
      <xdr:colOff>723899</xdr:colOff>
      <xdr:row>13</xdr:row>
      <xdr:rowOff>358775</xdr:rowOff>
    </xdr:to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30EA1FD2-73BC-419D-B177-64EA54E53734}"/>
            </a:ext>
          </a:extLst>
        </xdr:cNvPr>
        <xdr:cNvSpPr txBox="1"/>
      </xdr:nvSpPr>
      <xdr:spPr>
        <a:xfrm>
          <a:off x="851630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102</xdr:col>
      <xdr:colOff>842963</xdr:colOff>
      <xdr:row>2</xdr:row>
      <xdr:rowOff>33338</xdr:rowOff>
    </xdr:from>
    <xdr:to>
      <xdr:col>105</xdr:col>
      <xdr:colOff>390525</xdr:colOff>
      <xdr:row>5</xdr:row>
      <xdr:rowOff>25401</xdr:rowOff>
    </xdr:to>
    <xdr:sp macro="" textlink="">
      <xdr:nvSpPr>
        <xdr:cNvPr id="1074" name="CuadroTexto 1073">
          <a:extLst>
            <a:ext uri="{FF2B5EF4-FFF2-40B4-BE49-F238E27FC236}">
              <a16:creationId xmlns:a16="http://schemas.microsoft.com/office/drawing/2014/main" id="{DBC50E18-71CA-4CE3-AD94-AD12EFFCAFD1}"/>
            </a:ext>
          </a:extLst>
        </xdr:cNvPr>
        <xdr:cNvSpPr txBox="1"/>
      </xdr:nvSpPr>
      <xdr:spPr>
        <a:xfrm>
          <a:off x="878300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102</xdr:col>
      <xdr:colOff>828676</xdr:colOff>
      <xdr:row>5</xdr:row>
      <xdr:rowOff>233363</xdr:rowOff>
    </xdr:from>
    <xdr:to>
      <xdr:col>105</xdr:col>
      <xdr:colOff>376238</xdr:colOff>
      <xdr:row>7</xdr:row>
      <xdr:rowOff>153988</xdr:rowOff>
    </xdr:to>
    <xdr:sp macro="" textlink="">
      <xdr:nvSpPr>
        <xdr:cNvPr id="1075" name="CuadroTexto 1074">
          <a:extLst>
            <a:ext uri="{FF2B5EF4-FFF2-40B4-BE49-F238E27FC236}">
              <a16:creationId xmlns:a16="http://schemas.microsoft.com/office/drawing/2014/main" id="{435A3EA5-54EC-43B9-8426-DBA387C6241C}"/>
            </a:ext>
          </a:extLst>
        </xdr:cNvPr>
        <xdr:cNvSpPr txBox="1"/>
      </xdr:nvSpPr>
      <xdr:spPr>
        <a:xfrm>
          <a:off x="878157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103</xdr:col>
      <xdr:colOff>1290639</xdr:colOff>
      <xdr:row>10</xdr:row>
      <xdr:rowOff>147638</xdr:rowOff>
    </xdr:from>
    <xdr:to>
      <xdr:col>105</xdr:col>
      <xdr:colOff>2171701</xdr:colOff>
      <xdr:row>12</xdr:row>
      <xdr:rowOff>139701</xdr:rowOff>
    </xdr:to>
    <xdr:sp macro="" textlink="">
      <xdr:nvSpPr>
        <xdr:cNvPr id="1076" name="CuadroTexto 1075">
          <a:extLst>
            <a:ext uri="{FF2B5EF4-FFF2-40B4-BE49-F238E27FC236}">
              <a16:creationId xmlns:a16="http://schemas.microsoft.com/office/drawing/2014/main" id="{87F68167-417B-4B87-A5A6-E17BCE11CABA}"/>
            </a:ext>
          </a:extLst>
        </xdr:cNvPr>
        <xdr:cNvSpPr txBox="1"/>
      </xdr:nvSpPr>
      <xdr:spPr>
        <a:xfrm>
          <a:off x="896112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105</xdr:col>
      <xdr:colOff>776289</xdr:colOff>
      <xdr:row>3</xdr:row>
      <xdr:rowOff>300039</xdr:rowOff>
    </xdr:from>
    <xdr:to>
      <xdr:col>107</xdr:col>
      <xdr:colOff>85726</xdr:colOff>
      <xdr:row>6</xdr:row>
      <xdr:rowOff>30164</xdr:rowOff>
    </xdr:to>
    <xdr:sp macro="" textlink="">
      <xdr:nvSpPr>
        <xdr:cNvPr id="1077" name="CuadroTexto 1076">
          <a:extLst>
            <a:ext uri="{FF2B5EF4-FFF2-40B4-BE49-F238E27FC236}">
              <a16:creationId xmlns:a16="http://schemas.microsoft.com/office/drawing/2014/main" id="{84E6F2FD-25C0-48FD-8936-005AFAF13EF5}"/>
            </a:ext>
          </a:extLst>
        </xdr:cNvPr>
        <xdr:cNvSpPr txBox="1"/>
      </xdr:nvSpPr>
      <xdr:spPr>
        <a:xfrm>
          <a:off x="920972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113</xdr:col>
      <xdr:colOff>508000</xdr:colOff>
      <xdr:row>18</xdr:row>
      <xdr:rowOff>165100</xdr:rowOff>
    </xdr:from>
    <xdr:to>
      <xdr:col>114</xdr:col>
      <xdr:colOff>723900</xdr:colOff>
      <xdr:row>19</xdr:row>
      <xdr:rowOff>368300</xdr:rowOff>
    </xdr:to>
    <xdr:sp macro="" textlink="">
      <xdr:nvSpPr>
        <xdr:cNvPr id="1082" name="CuadroTexto 1081">
          <a:extLst>
            <a:ext uri="{FF2B5EF4-FFF2-40B4-BE49-F238E27FC236}">
              <a16:creationId xmlns:a16="http://schemas.microsoft.com/office/drawing/2014/main" id="{9FE2AD36-2C00-4813-BA62-0FC3C8DF0B7A}"/>
            </a:ext>
          </a:extLst>
        </xdr:cNvPr>
        <xdr:cNvSpPr txBox="1"/>
      </xdr:nvSpPr>
      <xdr:spPr>
        <a:xfrm>
          <a:off x="855900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113</xdr:col>
      <xdr:colOff>42863</xdr:colOff>
      <xdr:row>2</xdr:row>
      <xdr:rowOff>187325</xdr:rowOff>
    </xdr:from>
    <xdr:to>
      <xdr:col>114</xdr:col>
      <xdr:colOff>266700</xdr:colOff>
      <xdr:row>3</xdr:row>
      <xdr:rowOff>377825</xdr:rowOff>
    </xdr:to>
    <xdr:sp macro="" textlink="">
      <xdr:nvSpPr>
        <xdr:cNvPr id="1083" name="CuadroTexto 1082">
          <a:extLst>
            <a:ext uri="{FF2B5EF4-FFF2-40B4-BE49-F238E27FC236}">
              <a16:creationId xmlns:a16="http://schemas.microsoft.com/office/drawing/2014/main" id="{D379250A-4753-47C4-B1F4-C51A4CEC17B2}"/>
            </a:ext>
          </a:extLst>
        </xdr:cNvPr>
        <xdr:cNvSpPr txBox="1"/>
      </xdr:nvSpPr>
      <xdr:spPr>
        <a:xfrm>
          <a:off x="851249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118</xdr:col>
      <xdr:colOff>414618</xdr:colOff>
      <xdr:row>43</xdr:row>
      <xdr:rowOff>128494</xdr:rowOff>
    </xdr:from>
    <xdr:to>
      <xdr:col>119</xdr:col>
      <xdr:colOff>174812</xdr:colOff>
      <xdr:row>45</xdr:row>
      <xdr:rowOff>115794</xdr:rowOff>
    </xdr:to>
    <xdr:sp macro="" textlink="">
      <xdr:nvSpPr>
        <xdr:cNvPr id="1084" name="CuadroTexto 1083">
          <a:extLst>
            <a:ext uri="{FF2B5EF4-FFF2-40B4-BE49-F238E27FC236}">
              <a16:creationId xmlns:a16="http://schemas.microsoft.com/office/drawing/2014/main" id="{21A2D94E-D6CD-4AED-91B0-78630B9B729C}"/>
            </a:ext>
          </a:extLst>
        </xdr:cNvPr>
        <xdr:cNvSpPr txBox="1"/>
      </xdr:nvSpPr>
      <xdr:spPr>
        <a:xfrm>
          <a:off x="939501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112</xdr:col>
      <xdr:colOff>275477</xdr:colOff>
      <xdr:row>8</xdr:row>
      <xdr:rowOff>418354</xdr:rowOff>
    </xdr:from>
    <xdr:to>
      <xdr:col>112</xdr:col>
      <xdr:colOff>686360</xdr:colOff>
      <xdr:row>13</xdr:row>
      <xdr:rowOff>587375</xdr:rowOff>
    </xdr:to>
    <xdr:sp macro="" textlink="">
      <xdr:nvSpPr>
        <xdr:cNvPr id="1085" name="Abrir llave 1084" title="corchete de apertura">
          <a:extLst>
            <a:ext uri="{FF2B5EF4-FFF2-40B4-BE49-F238E27FC236}">
              <a16:creationId xmlns:a16="http://schemas.microsoft.com/office/drawing/2014/main" id="{A4CCFDE8-F778-4CAD-868F-122D390FEFAA}"/>
            </a:ext>
          </a:extLst>
        </xdr:cNvPr>
        <xdr:cNvSpPr/>
      </xdr:nvSpPr>
      <xdr:spPr>
        <a:xfrm>
          <a:off x="845241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112</xdr:col>
      <xdr:colOff>210763</xdr:colOff>
      <xdr:row>3</xdr:row>
      <xdr:rowOff>147265</xdr:rowOff>
    </xdr:from>
    <xdr:to>
      <xdr:col>112</xdr:col>
      <xdr:colOff>633319</xdr:colOff>
      <xdr:row>8</xdr:row>
      <xdr:rowOff>91235</xdr:rowOff>
    </xdr:to>
    <xdr:sp macro="" textlink="">
      <xdr:nvSpPr>
        <xdr:cNvPr id="1086" name="Abrir llave 1085" title="corchete de apertura">
          <a:extLst>
            <a:ext uri="{FF2B5EF4-FFF2-40B4-BE49-F238E27FC236}">
              <a16:creationId xmlns:a16="http://schemas.microsoft.com/office/drawing/2014/main" id="{12390656-DA1B-4B85-8E32-1DA171B0EED1}"/>
            </a:ext>
          </a:extLst>
        </xdr:cNvPr>
        <xdr:cNvSpPr/>
      </xdr:nvSpPr>
      <xdr:spPr>
        <a:xfrm>
          <a:off x="844593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113</xdr:col>
      <xdr:colOff>142127</xdr:colOff>
      <xdr:row>23</xdr:row>
      <xdr:rowOff>82831</xdr:rowOff>
    </xdr:from>
    <xdr:to>
      <xdr:col>113</xdr:col>
      <xdr:colOff>553010</xdr:colOff>
      <xdr:row>33</xdr:row>
      <xdr:rowOff>82830</xdr:rowOff>
    </xdr:to>
    <xdr:sp macro="" textlink="">
      <xdr:nvSpPr>
        <xdr:cNvPr id="1087" name="Abrir llave 1086" title="corchete de apertura">
          <a:extLst>
            <a:ext uri="{FF2B5EF4-FFF2-40B4-BE49-F238E27FC236}">
              <a16:creationId xmlns:a16="http://schemas.microsoft.com/office/drawing/2014/main" id="{072BFC25-6660-45D0-9E30-69BD41702C6B}"/>
            </a:ext>
          </a:extLst>
        </xdr:cNvPr>
        <xdr:cNvSpPr/>
      </xdr:nvSpPr>
      <xdr:spPr>
        <a:xfrm>
          <a:off x="852241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113</xdr:col>
      <xdr:colOff>83951</xdr:colOff>
      <xdr:row>36</xdr:row>
      <xdr:rowOff>163793</xdr:rowOff>
    </xdr:from>
    <xdr:to>
      <xdr:col>113</xdr:col>
      <xdr:colOff>494834</xdr:colOff>
      <xdr:row>46</xdr:row>
      <xdr:rowOff>163793</xdr:rowOff>
    </xdr:to>
    <xdr:sp macro="" textlink="">
      <xdr:nvSpPr>
        <xdr:cNvPr id="1088" name="Abrir llave 1087" title="corchete de apertura">
          <a:extLst>
            <a:ext uri="{FF2B5EF4-FFF2-40B4-BE49-F238E27FC236}">
              <a16:creationId xmlns:a16="http://schemas.microsoft.com/office/drawing/2014/main" id="{08358ACD-6530-4C70-91B6-2FC85EDF401C}"/>
            </a:ext>
          </a:extLst>
        </xdr:cNvPr>
        <xdr:cNvSpPr/>
      </xdr:nvSpPr>
      <xdr:spPr>
        <a:xfrm>
          <a:off x="851660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114</xdr:col>
      <xdr:colOff>1238250</xdr:colOff>
      <xdr:row>17</xdr:row>
      <xdr:rowOff>142875</xdr:rowOff>
    </xdr:from>
    <xdr:to>
      <xdr:col>118</xdr:col>
      <xdr:colOff>79375</xdr:colOff>
      <xdr:row>20</xdr:row>
      <xdr:rowOff>31751</xdr:rowOff>
    </xdr:to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BEA16BB1-C1A4-4F6F-9746-985BA05EBD30}"/>
            </a:ext>
          </a:extLst>
        </xdr:cNvPr>
        <xdr:cNvSpPr txBox="1"/>
      </xdr:nvSpPr>
      <xdr:spPr>
        <a:xfrm>
          <a:off x="882253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113</xdr:col>
      <xdr:colOff>984250</xdr:colOff>
      <xdr:row>22</xdr:row>
      <xdr:rowOff>190499</xdr:rowOff>
    </xdr:from>
    <xdr:to>
      <xdr:col>115</xdr:col>
      <xdr:colOff>1619250</xdr:colOff>
      <xdr:row>26</xdr:row>
      <xdr:rowOff>134937</xdr:rowOff>
    </xdr:to>
    <xdr:sp macro="" textlink="">
      <xdr:nvSpPr>
        <xdr:cNvPr id="1090" name="CuadroTexto 1089">
          <a:extLst>
            <a:ext uri="{FF2B5EF4-FFF2-40B4-BE49-F238E27FC236}">
              <a16:creationId xmlns:a16="http://schemas.microsoft.com/office/drawing/2014/main" id="{1CAA1064-0069-4528-8864-1A4229708179}"/>
            </a:ext>
          </a:extLst>
        </xdr:cNvPr>
        <xdr:cNvSpPr txBox="1"/>
      </xdr:nvSpPr>
      <xdr:spPr>
        <a:xfrm>
          <a:off x="860663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113</xdr:col>
      <xdr:colOff>985839</xdr:colOff>
      <xdr:row>28</xdr:row>
      <xdr:rowOff>104775</xdr:rowOff>
    </xdr:from>
    <xdr:to>
      <xdr:col>115</xdr:col>
      <xdr:colOff>1628776</xdr:colOff>
      <xdr:row>32</xdr:row>
      <xdr:rowOff>49213</xdr:rowOff>
    </xdr:to>
    <xdr:sp macro="" textlink="">
      <xdr:nvSpPr>
        <xdr:cNvPr id="1091" name="CuadroTexto 1090">
          <a:extLst>
            <a:ext uri="{FF2B5EF4-FFF2-40B4-BE49-F238E27FC236}">
              <a16:creationId xmlns:a16="http://schemas.microsoft.com/office/drawing/2014/main" id="{8D0F597D-78DC-4D7B-AF7E-880477B32EA5}"/>
            </a:ext>
          </a:extLst>
        </xdr:cNvPr>
        <xdr:cNvSpPr txBox="1"/>
      </xdr:nvSpPr>
      <xdr:spPr>
        <a:xfrm>
          <a:off x="860679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113</xdr:col>
      <xdr:colOff>614364</xdr:colOff>
      <xdr:row>37</xdr:row>
      <xdr:rowOff>146050</xdr:rowOff>
    </xdr:from>
    <xdr:to>
      <xdr:col>115</xdr:col>
      <xdr:colOff>1257301</xdr:colOff>
      <xdr:row>41</xdr:row>
      <xdr:rowOff>90488</xdr:rowOff>
    </xdr:to>
    <xdr:sp macro="" textlink="">
      <xdr:nvSpPr>
        <xdr:cNvPr id="1092" name="CuadroTexto 1091">
          <a:extLst>
            <a:ext uri="{FF2B5EF4-FFF2-40B4-BE49-F238E27FC236}">
              <a16:creationId xmlns:a16="http://schemas.microsoft.com/office/drawing/2014/main" id="{D13350B7-CDF6-45DC-A7A4-F8058368C514}"/>
            </a:ext>
          </a:extLst>
        </xdr:cNvPr>
        <xdr:cNvSpPr txBox="1"/>
      </xdr:nvSpPr>
      <xdr:spPr>
        <a:xfrm>
          <a:off x="856964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117</xdr:col>
      <xdr:colOff>409576</xdr:colOff>
      <xdr:row>37</xdr:row>
      <xdr:rowOff>179387</xdr:rowOff>
    </xdr:from>
    <xdr:to>
      <xdr:col>118</xdr:col>
      <xdr:colOff>2084388</xdr:colOff>
      <xdr:row>41</xdr:row>
      <xdr:rowOff>123825</xdr:rowOff>
    </xdr:to>
    <xdr:sp macro="" textlink="">
      <xdr:nvSpPr>
        <xdr:cNvPr id="1093" name="CuadroTexto 1092">
          <a:extLst>
            <a:ext uri="{FF2B5EF4-FFF2-40B4-BE49-F238E27FC236}">
              <a16:creationId xmlns:a16="http://schemas.microsoft.com/office/drawing/2014/main" id="{DA129A79-8024-4488-A783-1F7EFEAA8465}"/>
            </a:ext>
          </a:extLst>
        </xdr:cNvPr>
        <xdr:cNvSpPr txBox="1"/>
      </xdr:nvSpPr>
      <xdr:spPr>
        <a:xfrm>
          <a:off x="917305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117</xdr:col>
      <xdr:colOff>512764</xdr:colOff>
      <xdr:row>22</xdr:row>
      <xdr:rowOff>179388</xdr:rowOff>
    </xdr:from>
    <xdr:to>
      <xdr:col>118</xdr:col>
      <xdr:colOff>2187576</xdr:colOff>
      <xdr:row>26</xdr:row>
      <xdr:rowOff>123826</xdr:rowOff>
    </xdr:to>
    <xdr:sp macro="" textlink="">
      <xdr:nvSpPr>
        <xdr:cNvPr id="1094" name="CuadroTexto 1093">
          <a:extLst>
            <a:ext uri="{FF2B5EF4-FFF2-40B4-BE49-F238E27FC236}">
              <a16:creationId xmlns:a16="http://schemas.microsoft.com/office/drawing/2014/main" id="{33A3E55C-6678-464B-81E7-8B7F9EB195CC}"/>
            </a:ext>
          </a:extLst>
        </xdr:cNvPr>
        <xdr:cNvSpPr txBox="1"/>
      </xdr:nvSpPr>
      <xdr:spPr>
        <a:xfrm>
          <a:off x="918337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113</xdr:col>
      <xdr:colOff>614364</xdr:colOff>
      <xdr:row>42</xdr:row>
      <xdr:rowOff>138113</xdr:rowOff>
    </xdr:from>
    <xdr:to>
      <xdr:col>115</xdr:col>
      <xdr:colOff>1257301</xdr:colOff>
      <xdr:row>46</xdr:row>
      <xdr:rowOff>58738</xdr:rowOff>
    </xdr:to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23B51661-01BD-44EA-B8A9-1CC5C028C476}"/>
            </a:ext>
          </a:extLst>
        </xdr:cNvPr>
        <xdr:cNvSpPr txBox="1"/>
      </xdr:nvSpPr>
      <xdr:spPr>
        <a:xfrm>
          <a:off x="856964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113</xdr:col>
      <xdr:colOff>47625</xdr:colOff>
      <xdr:row>8</xdr:row>
      <xdr:rowOff>190500</xdr:rowOff>
    </xdr:from>
    <xdr:to>
      <xdr:col>115</xdr:col>
      <xdr:colOff>690562</xdr:colOff>
      <xdr:row>10</xdr:row>
      <xdr:rowOff>420688</xdr:rowOff>
    </xdr:to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522EE6E9-D47D-472C-96AD-1F0B064E5BB3}"/>
            </a:ext>
          </a:extLst>
        </xdr:cNvPr>
        <xdr:cNvSpPr txBox="1"/>
      </xdr:nvSpPr>
      <xdr:spPr>
        <a:xfrm>
          <a:off x="851296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113</xdr:col>
      <xdr:colOff>80962</xdr:colOff>
      <xdr:row>11</xdr:row>
      <xdr:rowOff>223837</xdr:rowOff>
    </xdr:from>
    <xdr:to>
      <xdr:col>115</xdr:col>
      <xdr:colOff>723899</xdr:colOff>
      <xdr:row>13</xdr:row>
      <xdr:rowOff>358775</xdr:rowOff>
    </xdr:to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E178B1BC-9E0D-471E-AAA2-667A3C3CB8EB}"/>
            </a:ext>
          </a:extLst>
        </xdr:cNvPr>
        <xdr:cNvSpPr txBox="1"/>
      </xdr:nvSpPr>
      <xdr:spPr>
        <a:xfrm>
          <a:off x="851630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114</xdr:col>
      <xdr:colOff>842963</xdr:colOff>
      <xdr:row>2</xdr:row>
      <xdr:rowOff>33338</xdr:rowOff>
    </xdr:from>
    <xdr:to>
      <xdr:col>117</xdr:col>
      <xdr:colOff>390525</xdr:colOff>
      <xdr:row>5</xdr:row>
      <xdr:rowOff>25401</xdr:rowOff>
    </xdr:to>
    <xdr:sp macro="" textlink="">
      <xdr:nvSpPr>
        <xdr:cNvPr id="1098" name="CuadroTexto 1097">
          <a:extLst>
            <a:ext uri="{FF2B5EF4-FFF2-40B4-BE49-F238E27FC236}">
              <a16:creationId xmlns:a16="http://schemas.microsoft.com/office/drawing/2014/main" id="{E5A225C9-7050-41E9-A2CC-F514E2E2E0A0}"/>
            </a:ext>
          </a:extLst>
        </xdr:cNvPr>
        <xdr:cNvSpPr txBox="1"/>
      </xdr:nvSpPr>
      <xdr:spPr>
        <a:xfrm>
          <a:off x="878300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114</xdr:col>
      <xdr:colOff>828676</xdr:colOff>
      <xdr:row>5</xdr:row>
      <xdr:rowOff>233363</xdr:rowOff>
    </xdr:from>
    <xdr:to>
      <xdr:col>117</xdr:col>
      <xdr:colOff>376238</xdr:colOff>
      <xdr:row>7</xdr:row>
      <xdr:rowOff>153988</xdr:rowOff>
    </xdr:to>
    <xdr:sp macro="" textlink="">
      <xdr:nvSpPr>
        <xdr:cNvPr id="1099" name="CuadroTexto 1098">
          <a:extLst>
            <a:ext uri="{FF2B5EF4-FFF2-40B4-BE49-F238E27FC236}">
              <a16:creationId xmlns:a16="http://schemas.microsoft.com/office/drawing/2014/main" id="{EBFD9295-991D-4542-A656-5FCD8BEC0BF2}"/>
            </a:ext>
          </a:extLst>
        </xdr:cNvPr>
        <xdr:cNvSpPr txBox="1"/>
      </xdr:nvSpPr>
      <xdr:spPr>
        <a:xfrm>
          <a:off x="878157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115</xdr:col>
      <xdr:colOff>1290639</xdr:colOff>
      <xdr:row>10</xdr:row>
      <xdr:rowOff>147638</xdr:rowOff>
    </xdr:from>
    <xdr:to>
      <xdr:col>117</xdr:col>
      <xdr:colOff>2171701</xdr:colOff>
      <xdr:row>12</xdr:row>
      <xdr:rowOff>139701</xdr:rowOff>
    </xdr:to>
    <xdr:sp macro="" textlink="">
      <xdr:nvSpPr>
        <xdr:cNvPr id="1100" name="CuadroTexto 1099">
          <a:extLst>
            <a:ext uri="{FF2B5EF4-FFF2-40B4-BE49-F238E27FC236}">
              <a16:creationId xmlns:a16="http://schemas.microsoft.com/office/drawing/2014/main" id="{1E9AAD06-3CA0-49D6-AF97-F0376FBAC462}"/>
            </a:ext>
          </a:extLst>
        </xdr:cNvPr>
        <xdr:cNvSpPr txBox="1"/>
      </xdr:nvSpPr>
      <xdr:spPr>
        <a:xfrm>
          <a:off x="896112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117</xdr:col>
      <xdr:colOff>776289</xdr:colOff>
      <xdr:row>3</xdr:row>
      <xdr:rowOff>300039</xdr:rowOff>
    </xdr:from>
    <xdr:to>
      <xdr:col>119</xdr:col>
      <xdr:colOff>85726</xdr:colOff>
      <xdr:row>6</xdr:row>
      <xdr:rowOff>30164</xdr:rowOff>
    </xdr:to>
    <xdr:sp macro="" textlink="">
      <xdr:nvSpPr>
        <xdr:cNvPr id="1101" name="CuadroTexto 1100">
          <a:extLst>
            <a:ext uri="{FF2B5EF4-FFF2-40B4-BE49-F238E27FC236}">
              <a16:creationId xmlns:a16="http://schemas.microsoft.com/office/drawing/2014/main" id="{5CA2E77E-6B60-4D44-9A62-BBF80A0C5CD3}"/>
            </a:ext>
          </a:extLst>
        </xdr:cNvPr>
        <xdr:cNvSpPr txBox="1"/>
      </xdr:nvSpPr>
      <xdr:spPr>
        <a:xfrm>
          <a:off x="920972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125</xdr:col>
      <xdr:colOff>508000</xdr:colOff>
      <xdr:row>18</xdr:row>
      <xdr:rowOff>165100</xdr:rowOff>
    </xdr:from>
    <xdr:to>
      <xdr:col>126</xdr:col>
      <xdr:colOff>723900</xdr:colOff>
      <xdr:row>19</xdr:row>
      <xdr:rowOff>368300</xdr:rowOff>
    </xdr:to>
    <xdr:sp macro="" textlink="">
      <xdr:nvSpPr>
        <xdr:cNvPr id="1106" name="CuadroTexto 1105">
          <a:extLst>
            <a:ext uri="{FF2B5EF4-FFF2-40B4-BE49-F238E27FC236}">
              <a16:creationId xmlns:a16="http://schemas.microsoft.com/office/drawing/2014/main" id="{BB38C0DE-B179-4F18-8F5B-129831DDE341}"/>
            </a:ext>
          </a:extLst>
        </xdr:cNvPr>
        <xdr:cNvSpPr txBox="1"/>
      </xdr:nvSpPr>
      <xdr:spPr>
        <a:xfrm>
          <a:off x="855900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125</xdr:col>
      <xdr:colOff>42863</xdr:colOff>
      <xdr:row>2</xdr:row>
      <xdr:rowOff>187325</xdr:rowOff>
    </xdr:from>
    <xdr:to>
      <xdr:col>126</xdr:col>
      <xdr:colOff>266700</xdr:colOff>
      <xdr:row>3</xdr:row>
      <xdr:rowOff>377825</xdr:rowOff>
    </xdr:to>
    <xdr:sp macro="" textlink="">
      <xdr:nvSpPr>
        <xdr:cNvPr id="1107" name="CuadroTexto 1106">
          <a:extLst>
            <a:ext uri="{FF2B5EF4-FFF2-40B4-BE49-F238E27FC236}">
              <a16:creationId xmlns:a16="http://schemas.microsoft.com/office/drawing/2014/main" id="{D76B8A9D-0EEE-4BA6-AC40-E9F6924316D7}"/>
            </a:ext>
          </a:extLst>
        </xdr:cNvPr>
        <xdr:cNvSpPr txBox="1"/>
      </xdr:nvSpPr>
      <xdr:spPr>
        <a:xfrm>
          <a:off x="851249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130</xdr:col>
      <xdr:colOff>414618</xdr:colOff>
      <xdr:row>43</xdr:row>
      <xdr:rowOff>128494</xdr:rowOff>
    </xdr:from>
    <xdr:to>
      <xdr:col>131</xdr:col>
      <xdr:colOff>174812</xdr:colOff>
      <xdr:row>45</xdr:row>
      <xdr:rowOff>115794</xdr:rowOff>
    </xdr:to>
    <xdr:sp macro="" textlink="">
      <xdr:nvSpPr>
        <xdr:cNvPr id="1108" name="CuadroTexto 1107">
          <a:extLst>
            <a:ext uri="{FF2B5EF4-FFF2-40B4-BE49-F238E27FC236}">
              <a16:creationId xmlns:a16="http://schemas.microsoft.com/office/drawing/2014/main" id="{1AE3347D-99E4-4B45-A316-758BC8B1DC7F}"/>
            </a:ext>
          </a:extLst>
        </xdr:cNvPr>
        <xdr:cNvSpPr txBox="1"/>
      </xdr:nvSpPr>
      <xdr:spPr>
        <a:xfrm>
          <a:off x="939501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124</xdr:col>
      <xdr:colOff>275477</xdr:colOff>
      <xdr:row>8</xdr:row>
      <xdr:rowOff>418354</xdr:rowOff>
    </xdr:from>
    <xdr:to>
      <xdr:col>124</xdr:col>
      <xdr:colOff>686360</xdr:colOff>
      <xdr:row>13</xdr:row>
      <xdr:rowOff>587375</xdr:rowOff>
    </xdr:to>
    <xdr:sp macro="" textlink="">
      <xdr:nvSpPr>
        <xdr:cNvPr id="1109" name="Abrir llave 1108" title="corchete de apertura">
          <a:extLst>
            <a:ext uri="{FF2B5EF4-FFF2-40B4-BE49-F238E27FC236}">
              <a16:creationId xmlns:a16="http://schemas.microsoft.com/office/drawing/2014/main" id="{2B5B4DDF-2E09-4E75-BDCE-A805704B80D9}"/>
            </a:ext>
          </a:extLst>
        </xdr:cNvPr>
        <xdr:cNvSpPr/>
      </xdr:nvSpPr>
      <xdr:spPr>
        <a:xfrm>
          <a:off x="845241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124</xdr:col>
      <xdr:colOff>210763</xdr:colOff>
      <xdr:row>3</xdr:row>
      <xdr:rowOff>147265</xdr:rowOff>
    </xdr:from>
    <xdr:to>
      <xdr:col>124</xdr:col>
      <xdr:colOff>633319</xdr:colOff>
      <xdr:row>8</xdr:row>
      <xdr:rowOff>91235</xdr:rowOff>
    </xdr:to>
    <xdr:sp macro="" textlink="">
      <xdr:nvSpPr>
        <xdr:cNvPr id="1110" name="Abrir llave 1109" title="corchete de apertura">
          <a:extLst>
            <a:ext uri="{FF2B5EF4-FFF2-40B4-BE49-F238E27FC236}">
              <a16:creationId xmlns:a16="http://schemas.microsoft.com/office/drawing/2014/main" id="{A9A0C8DD-931D-4A5D-AD01-0FE76AA503A2}"/>
            </a:ext>
          </a:extLst>
        </xdr:cNvPr>
        <xdr:cNvSpPr/>
      </xdr:nvSpPr>
      <xdr:spPr>
        <a:xfrm>
          <a:off x="844593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125</xdr:col>
      <xdr:colOff>142127</xdr:colOff>
      <xdr:row>23</xdr:row>
      <xdr:rowOff>82831</xdr:rowOff>
    </xdr:from>
    <xdr:to>
      <xdr:col>125</xdr:col>
      <xdr:colOff>553010</xdr:colOff>
      <xdr:row>33</xdr:row>
      <xdr:rowOff>82830</xdr:rowOff>
    </xdr:to>
    <xdr:sp macro="" textlink="">
      <xdr:nvSpPr>
        <xdr:cNvPr id="1111" name="Abrir llave 1110" title="corchete de apertura">
          <a:extLst>
            <a:ext uri="{FF2B5EF4-FFF2-40B4-BE49-F238E27FC236}">
              <a16:creationId xmlns:a16="http://schemas.microsoft.com/office/drawing/2014/main" id="{E1EAAE16-2552-4F19-9D11-7048C10B3942}"/>
            </a:ext>
          </a:extLst>
        </xdr:cNvPr>
        <xdr:cNvSpPr/>
      </xdr:nvSpPr>
      <xdr:spPr>
        <a:xfrm>
          <a:off x="852241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125</xdr:col>
      <xdr:colOff>83951</xdr:colOff>
      <xdr:row>36</xdr:row>
      <xdr:rowOff>163793</xdr:rowOff>
    </xdr:from>
    <xdr:to>
      <xdr:col>125</xdr:col>
      <xdr:colOff>494834</xdr:colOff>
      <xdr:row>46</xdr:row>
      <xdr:rowOff>163793</xdr:rowOff>
    </xdr:to>
    <xdr:sp macro="" textlink="">
      <xdr:nvSpPr>
        <xdr:cNvPr id="1112" name="Abrir llave 1111" title="corchete de apertura">
          <a:extLst>
            <a:ext uri="{FF2B5EF4-FFF2-40B4-BE49-F238E27FC236}">
              <a16:creationId xmlns:a16="http://schemas.microsoft.com/office/drawing/2014/main" id="{787C4DAC-363A-4F27-B5A6-E03DBBE3B347}"/>
            </a:ext>
          </a:extLst>
        </xdr:cNvPr>
        <xdr:cNvSpPr/>
      </xdr:nvSpPr>
      <xdr:spPr>
        <a:xfrm>
          <a:off x="851660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126</xdr:col>
      <xdr:colOff>1238250</xdr:colOff>
      <xdr:row>17</xdr:row>
      <xdr:rowOff>142875</xdr:rowOff>
    </xdr:from>
    <xdr:to>
      <xdr:col>130</xdr:col>
      <xdr:colOff>79375</xdr:colOff>
      <xdr:row>20</xdr:row>
      <xdr:rowOff>31751</xdr:rowOff>
    </xdr:to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207A1491-36E3-4659-9374-FFADFC745478}"/>
            </a:ext>
          </a:extLst>
        </xdr:cNvPr>
        <xdr:cNvSpPr txBox="1"/>
      </xdr:nvSpPr>
      <xdr:spPr>
        <a:xfrm>
          <a:off x="882253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125</xdr:col>
      <xdr:colOff>984250</xdr:colOff>
      <xdr:row>22</xdr:row>
      <xdr:rowOff>190499</xdr:rowOff>
    </xdr:from>
    <xdr:to>
      <xdr:col>127</xdr:col>
      <xdr:colOff>1619250</xdr:colOff>
      <xdr:row>26</xdr:row>
      <xdr:rowOff>134937</xdr:rowOff>
    </xdr:to>
    <xdr:sp macro="" textlink="">
      <xdr:nvSpPr>
        <xdr:cNvPr id="1114" name="CuadroTexto 1113">
          <a:extLst>
            <a:ext uri="{FF2B5EF4-FFF2-40B4-BE49-F238E27FC236}">
              <a16:creationId xmlns:a16="http://schemas.microsoft.com/office/drawing/2014/main" id="{01679B8D-A193-4A03-A208-77886C93B62B}"/>
            </a:ext>
          </a:extLst>
        </xdr:cNvPr>
        <xdr:cNvSpPr txBox="1"/>
      </xdr:nvSpPr>
      <xdr:spPr>
        <a:xfrm>
          <a:off x="860663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125</xdr:col>
      <xdr:colOff>985839</xdr:colOff>
      <xdr:row>28</xdr:row>
      <xdr:rowOff>104775</xdr:rowOff>
    </xdr:from>
    <xdr:to>
      <xdr:col>127</xdr:col>
      <xdr:colOff>1628776</xdr:colOff>
      <xdr:row>32</xdr:row>
      <xdr:rowOff>49213</xdr:rowOff>
    </xdr:to>
    <xdr:sp macro="" textlink="">
      <xdr:nvSpPr>
        <xdr:cNvPr id="1115" name="CuadroTexto 1114">
          <a:extLst>
            <a:ext uri="{FF2B5EF4-FFF2-40B4-BE49-F238E27FC236}">
              <a16:creationId xmlns:a16="http://schemas.microsoft.com/office/drawing/2014/main" id="{E279156E-B942-4054-ACFF-9789A4AB9CD2}"/>
            </a:ext>
          </a:extLst>
        </xdr:cNvPr>
        <xdr:cNvSpPr txBox="1"/>
      </xdr:nvSpPr>
      <xdr:spPr>
        <a:xfrm>
          <a:off x="860679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125</xdr:col>
      <xdr:colOff>614364</xdr:colOff>
      <xdr:row>37</xdr:row>
      <xdr:rowOff>146050</xdr:rowOff>
    </xdr:from>
    <xdr:to>
      <xdr:col>127</xdr:col>
      <xdr:colOff>1257301</xdr:colOff>
      <xdr:row>41</xdr:row>
      <xdr:rowOff>90488</xdr:rowOff>
    </xdr:to>
    <xdr:sp macro="" textlink="">
      <xdr:nvSpPr>
        <xdr:cNvPr id="1116" name="CuadroTexto 1115">
          <a:extLst>
            <a:ext uri="{FF2B5EF4-FFF2-40B4-BE49-F238E27FC236}">
              <a16:creationId xmlns:a16="http://schemas.microsoft.com/office/drawing/2014/main" id="{DE08EA54-872A-4F69-8153-43D6E0714B25}"/>
            </a:ext>
          </a:extLst>
        </xdr:cNvPr>
        <xdr:cNvSpPr txBox="1"/>
      </xdr:nvSpPr>
      <xdr:spPr>
        <a:xfrm>
          <a:off x="856964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129</xdr:col>
      <xdr:colOff>409576</xdr:colOff>
      <xdr:row>37</xdr:row>
      <xdr:rowOff>179387</xdr:rowOff>
    </xdr:from>
    <xdr:to>
      <xdr:col>130</xdr:col>
      <xdr:colOff>2084388</xdr:colOff>
      <xdr:row>41</xdr:row>
      <xdr:rowOff>123825</xdr:rowOff>
    </xdr:to>
    <xdr:sp macro="" textlink="">
      <xdr:nvSpPr>
        <xdr:cNvPr id="1117" name="CuadroTexto 1116">
          <a:extLst>
            <a:ext uri="{FF2B5EF4-FFF2-40B4-BE49-F238E27FC236}">
              <a16:creationId xmlns:a16="http://schemas.microsoft.com/office/drawing/2014/main" id="{0A88AA74-A5D2-4642-BAC3-600B52205CAF}"/>
            </a:ext>
          </a:extLst>
        </xdr:cNvPr>
        <xdr:cNvSpPr txBox="1"/>
      </xdr:nvSpPr>
      <xdr:spPr>
        <a:xfrm>
          <a:off x="917305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129</xdr:col>
      <xdr:colOff>512764</xdr:colOff>
      <xdr:row>22</xdr:row>
      <xdr:rowOff>179388</xdr:rowOff>
    </xdr:from>
    <xdr:to>
      <xdr:col>130</xdr:col>
      <xdr:colOff>2187576</xdr:colOff>
      <xdr:row>26</xdr:row>
      <xdr:rowOff>123826</xdr:rowOff>
    </xdr:to>
    <xdr:sp macro="" textlink="">
      <xdr:nvSpPr>
        <xdr:cNvPr id="1118" name="CuadroTexto 1117">
          <a:extLst>
            <a:ext uri="{FF2B5EF4-FFF2-40B4-BE49-F238E27FC236}">
              <a16:creationId xmlns:a16="http://schemas.microsoft.com/office/drawing/2014/main" id="{57DBBB39-0815-4FC2-92BD-F491A83F4716}"/>
            </a:ext>
          </a:extLst>
        </xdr:cNvPr>
        <xdr:cNvSpPr txBox="1"/>
      </xdr:nvSpPr>
      <xdr:spPr>
        <a:xfrm>
          <a:off x="918337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125</xdr:col>
      <xdr:colOff>614364</xdr:colOff>
      <xdr:row>42</xdr:row>
      <xdr:rowOff>138113</xdr:rowOff>
    </xdr:from>
    <xdr:to>
      <xdr:col>127</xdr:col>
      <xdr:colOff>1257301</xdr:colOff>
      <xdr:row>46</xdr:row>
      <xdr:rowOff>58738</xdr:rowOff>
    </xdr:to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26770B56-D1BF-45C6-B67D-E0240F808A10}"/>
            </a:ext>
          </a:extLst>
        </xdr:cNvPr>
        <xdr:cNvSpPr txBox="1"/>
      </xdr:nvSpPr>
      <xdr:spPr>
        <a:xfrm>
          <a:off x="856964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125</xdr:col>
      <xdr:colOff>47625</xdr:colOff>
      <xdr:row>8</xdr:row>
      <xdr:rowOff>190500</xdr:rowOff>
    </xdr:from>
    <xdr:to>
      <xdr:col>127</xdr:col>
      <xdr:colOff>690562</xdr:colOff>
      <xdr:row>10</xdr:row>
      <xdr:rowOff>420688</xdr:rowOff>
    </xdr:to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2055EA11-C8CD-4690-B64F-866BD6921D8E}"/>
            </a:ext>
          </a:extLst>
        </xdr:cNvPr>
        <xdr:cNvSpPr txBox="1"/>
      </xdr:nvSpPr>
      <xdr:spPr>
        <a:xfrm>
          <a:off x="851296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125</xdr:col>
      <xdr:colOff>80962</xdr:colOff>
      <xdr:row>11</xdr:row>
      <xdr:rowOff>223837</xdr:rowOff>
    </xdr:from>
    <xdr:to>
      <xdr:col>127</xdr:col>
      <xdr:colOff>723899</xdr:colOff>
      <xdr:row>13</xdr:row>
      <xdr:rowOff>358775</xdr:rowOff>
    </xdr:to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7660388A-EE51-4980-AAAC-780658560BD1}"/>
            </a:ext>
          </a:extLst>
        </xdr:cNvPr>
        <xdr:cNvSpPr txBox="1"/>
      </xdr:nvSpPr>
      <xdr:spPr>
        <a:xfrm>
          <a:off x="851630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126</xdr:col>
      <xdr:colOff>842963</xdr:colOff>
      <xdr:row>2</xdr:row>
      <xdr:rowOff>33338</xdr:rowOff>
    </xdr:from>
    <xdr:to>
      <xdr:col>129</xdr:col>
      <xdr:colOff>390525</xdr:colOff>
      <xdr:row>5</xdr:row>
      <xdr:rowOff>25401</xdr:rowOff>
    </xdr:to>
    <xdr:sp macro="" textlink="">
      <xdr:nvSpPr>
        <xdr:cNvPr id="1122" name="CuadroTexto 1121">
          <a:extLst>
            <a:ext uri="{FF2B5EF4-FFF2-40B4-BE49-F238E27FC236}">
              <a16:creationId xmlns:a16="http://schemas.microsoft.com/office/drawing/2014/main" id="{2E022CB8-4AE9-48E9-ACF3-7C40F73BCD4B}"/>
            </a:ext>
          </a:extLst>
        </xdr:cNvPr>
        <xdr:cNvSpPr txBox="1"/>
      </xdr:nvSpPr>
      <xdr:spPr>
        <a:xfrm>
          <a:off x="878300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126</xdr:col>
      <xdr:colOff>828676</xdr:colOff>
      <xdr:row>5</xdr:row>
      <xdr:rowOff>233363</xdr:rowOff>
    </xdr:from>
    <xdr:to>
      <xdr:col>129</xdr:col>
      <xdr:colOff>376238</xdr:colOff>
      <xdr:row>7</xdr:row>
      <xdr:rowOff>153988</xdr:rowOff>
    </xdr:to>
    <xdr:sp macro="" textlink="">
      <xdr:nvSpPr>
        <xdr:cNvPr id="1123" name="CuadroTexto 1122">
          <a:extLst>
            <a:ext uri="{FF2B5EF4-FFF2-40B4-BE49-F238E27FC236}">
              <a16:creationId xmlns:a16="http://schemas.microsoft.com/office/drawing/2014/main" id="{4125A859-53FF-44D1-B627-549442FA1B3C}"/>
            </a:ext>
          </a:extLst>
        </xdr:cNvPr>
        <xdr:cNvSpPr txBox="1"/>
      </xdr:nvSpPr>
      <xdr:spPr>
        <a:xfrm>
          <a:off x="878157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127</xdr:col>
      <xdr:colOff>1290639</xdr:colOff>
      <xdr:row>10</xdr:row>
      <xdr:rowOff>147638</xdr:rowOff>
    </xdr:from>
    <xdr:to>
      <xdr:col>129</xdr:col>
      <xdr:colOff>2171701</xdr:colOff>
      <xdr:row>12</xdr:row>
      <xdr:rowOff>139701</xdr:rowOff>
    </xdr:to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4EE5D386-C274-463E-A42B-18C12B2E0B93}"/>
            </a:ext>
          </a:extLst>
        </xdr:cNvPr>
        <xdr:cNvSpPr txBox="1"/>
      </xdr:nvSpPr>
      <xdr:spPr>
        <a:xfrm>
          <a:off x="896112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129</xdr:col>
      <xdr:colOff>776289</xdr:colOff>
      <xdr:row>3</xdr:row>
      <xdr:rowOff>300039</xdr:rowOff>
    </xdr:from>
    <xdr:to>
      <xdr:col>131</xdr:col>
      <xdr:colOff>85726</xdr:colOff>
      <xdr:row>6</xdr:row>
      <xdr:rowOff>30164</xdr:rowOff>
    </xdr:to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028DD02D-4795-4005-AA36-18E14A5010EF}"/>
            </a:ext>
          </a:extLst>
        </xdr:cNvPr>
        <xdr:cNvSpPr txBox="1"/>
      </xdr:nvSpPr>
      <xdr:spPr>
        <a:xfrm>
          <a:off x="920972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137</xdr:col>
      <xdr:colOff>508000</xdr:colOff>
      <xdr:row>18</xdr:row>
      <xdr:rowOff>165100</xdr:rowOff>
    </xdr:from>
    <xdr:to>
      <xdr:col>138</xdr:col>
      <xdr:colOff>723900</xdr:colOff>
      <xdr:row>19</xdr:row>
      <xdr:rowOff>368300</xdr:rowOff>
    </xdr:to>
    <xdr:sp macro="" textlink="">
      <xdr:nvSpPr>
        <xdr:cNvPr id="1130" name="CuadroTexto 1129">
          <a:extLst>
            <a:ext uri="{FF2B5EF4-FFF2-40B4-BE49-F238E27FC236}">
              <a16:creationId xmlns:a16="http://schemas.microsoft.com/office/drawing/2014/main" id="{3B217B27-91F9-4A78-A690-E211FD1210FC}"/>
            </a:ext>
          </a:extLst>
        </xdr:cNvPr>
        <xdr:cNvSpPr txBox="1"/>
      </xdr:nvSpPr>
      <xdr:spPr>
        <a:xfrm>
          <a:off x="855900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137</xdr:col>
      <xdr:colOff>42863</xdr:colOff>
      <xdr:row>2</xdr:row>
      <xdr:rowOff>187325</xdr:rowOff>
    </xdr:from>
    <xdr:to>
      <xdr:col>138</xdr:col>
      <xdr:colOff>266700</xdr:colOff>
      <xdr:row>3</xdr:row>
      <xdr:rowOff>377825</xdr:rowOff>
    </xdr:to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29A5EFE8-900D-4209-9FF3-D8D6D50A82D9}"/>
            </a:ext>
          </a:extLst>
        </xdr:cNvPr>
        <xdr:cNvSpPr txBox="1"/>
      </xdr:nvSpPr>
      <xdr:spPr>
        <a:xfrm>
          <a:off x="851249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142</xdr:col>
      <xdr:colOff>414618</xdr:colOff>
      <xdr:row>43</xdr:row>
      <xdr:rowOff>128494</xdr:rowOff>
    </xdr:from>
    <xdr:to>
      <xdr:col>143</xdr:col>
      <xdr:colOff>174812</xdr:colOff>
      <xdr:row>45</xdr:row>
      <xdr:rowOff>115794</xdr:rowOff>
    </xdr:to>
    <xdr:sp macro="" textlink="">
      <xdr:nvSpPr>
        <xdr:cNvPr id="1132" name="CuadroTexto 1131">
          <a:extLst>
            <a:ext uri="{FF2B5EF4-FFF2-40B4-BE49-F238E27FC236}">
              <a16:creationId xmlns:a16="http://schemas.microsoft.com/office/drawing/2014/main" id="{DB75E72F-1DB4-44E8-8960-51E3B4F04008}"/>
            </a:ext>
          </a:extLst>
        </xdr:cNvPr>
        <xdr:cNvSpPr txBox="1"/>
      </xdr:nvSpPr>
      <xdr:spPr>
        <a:xfrm>
          <a:off x="939501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136</xdr:col>
      <xdr:colOff>275477</xdr:colOff>
      <xdr:row>8</xdr:row>
      <xdr:rowOff>418354</xdr:rowOff>
    </xdr:from>
    <xdr:to>
      <xdr:col>136</xdr:col>
      <xdr:colOff>686360</xdr:colOff>
      <xdr:row>13</xdr:row>
      <xdr:rowOff>587375</xdr:rowOff>
    </xdr:to>
    <xdr:sp macro="" textlink="">
      <xdr:nvSpPr>
        <xdr:cNvPr id="1133" name="Abrir llave 1132" title="corchete de apertura">
          <a:extLst>
            <a:ext uri="{FF2B5EF4-FFF2-40B4-BE49-F238E27FC236}">
              <a16:creationId xmlns:a16="http://schemas.microsoft.com/office/drawing/2014/main" id="{1787EE66-830F-4ED2-BD38-A6ED7B260737}"/>
            </a:ext>
          </a:extLst>
        </xdr:cNvPr>
        <xdr:cNvSpPr/>
      </xdr:nvSpPr>
      <xdr:spPr>
        <a:xfrm>
          <a:off x="845241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136</xdr:col>
      <xdr:colOff>210763</xdr:colOff>
      <xdr:row>3</xdr:row>
      <xdr:rowOff>147265</xdr:rowOff>
    </xdr:from>
    <xdr:to>
      <xdr:col>136</xdr:col>
      <xdr:colOff>633319</xdr:colOff>
      <xdr:row>8</xdr:row>
      <xdr:rowOff>91235</xdr:rowOff>
    </xdr:to>
    <xdr:sp macro="" textlink="">
      <xdr:nvSpPr>
        <xdr:cNvPr id="1134" name="Abrir llave 1133" title="corchete de apertura">
          <a:extLst>
            <a:ext uri="{FF2B5EF4-FFF2-40B4-BE49-F238E27FC236}">
              <a16:creationId xmlns:a16="http://schemas.microsoft.com/office/drawing/2014/main" id="{A8791787-4DF8-46AF-9AC7-676BC214FEC2}"/>
            </a:ext>
          </a:extLst>
        </xdr:cNvPr>
        <xdr:cNvSpPr/>
      </xdr:nvSpPr>
      <xdr:spPr>
        <a:xfrm>
          <a:off x="844593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137</xdr:col>
      <xdr:colOff>142127</xdr:colOff>
      <xdr:row>23</xdr:row>
      <xdr:rowOff>82831</xdr:rowOff>
    </xdr:from>
    <xdr:to>
      <xdr:col>137</xdr:col>
      <xdr:colOff>553010</xdr:colOff>
      <xdr:row>33</xdr:row>
      <xdr:rowOff>82830</xdr:rowOff>
    </xdr:to>
    <xdr:sp macro="" textlink="">
      <xdr:nvSpPr>
        <xdr:cNvPr id="1135" name="Abrir llave 1134" title="corchete de apertura">
          <a:extLst>
            <a:ext uri="{FF2B5EF4-FFF2-40B4-BE49-F238E27FC236}">
              <a16:creationId xmlns:a16="http://schemas.microsoft.com/office/drawing/2014/main" id="{390A4FA3-F13A-4039-B141-81270A006BA6}"/>
            </a:ext>
          </a:extLst>
        </xdr:cNvPr>
        <xdr:cNvSpPr/>
      </xdr:nvSpPr>
      <xdr:spPr>
        <a:xfrm>
          <a:off x="852241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137</xdr:col>
      <xdr:colOff>83951</xdr:colOff>
      <xdr:row>36</xdr:row>
      <xdr:rowOff>163793</xdr:rowOff>
    </xdr:from>
    <xdr:to>
      <xdr:col>137</xdr:col>
      <xdr:colOff>494834</xdr:colOff>
      <xdr:row>46</xdr:row>
      <xdr:rowOff>163793</xdr:rowOff>
    </xdr:to>
    <xdr:sp macro="" textlink="">
      <xdr:nvSpPr>
        <xdr:cNvPr id="1136" name="Abrir llave 1135" title="corchete de apertura">
          <a:extLst>
            <a:ext uri="{FF2B5EF4-FFF2-40B4-BE49-F238E27FC236}">
              <a16:creationId xmlns:a16="http://schemas.microsoft.com/office/drawing/2014/main" id="{835B3185-7B56-4995-BF35-3C0C5F991C51}"/>
            </a:ext>
          </a:extLst>
        </xdr:cNvPr>
        <xdr:cNvSpPr/>
      </xdr:nvSpPr>
      <xdr:spPr>
        <a:xfrm>
          <a:off x="851660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138</xdr:col>
      <xdr:colOff>1238250</xdr:colOff>
      <xdr:row>17</xdr:row>
      <xdr:rowOff>142875</xdr:rowOff>
    </xdr:from>
    <xdr:to>
      <xdr:col>142</xdr:col>
      <xdr:colOff>79375</xdr:colOff>
      <xdr:row>20</xdr:row>
      <xdr:rowOff>31751</xdr:rowOff>
    </xdr:to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616B0D85-CAC2-4148-A74E-8EF3047B1709}"/>
            </a:ext>
          </a:extLst>
        </xdr:cNvPr>
        <xdr:cNvSpPr txBox="1"/>
      </xdr:nvSpPr>
      <xdr:spPr>
        <a:xfrm>
          <a:off x="882253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137</xdr:col>
      <xdr:colOff>984250</xdr:colOff>
      <xdr:row>22</xdr:row>
      <xdr:rowOff>190499</xdr:rowOff>
    </xdr:from>
    <xdr:to>
      <xdr:col>139</xdr:col>
      <xdr:colOff>1619250</xdr:colOff>
      <xdr:row>26</xdr:row>
      <xdr:rowOff>134937</xdr:rowOff>
    </xdr:to>
    <xdr:sp macro="" textlink="">
      <xdr:nvSpPr>
        <xdr:cNvPr id="1138" name="CuadroTexto 1137">
          <a:extLst>
            <a:ext uri="{FF2B5EF4-FFF2-40B4-BE49-F238E27FC236}">
              <a16:creationId xmlns:a16="http://schemas.microsoft.com/office/drawing/2014/main" id="{858E44C5-384F-4EED-A2B8-B77F13C2B742}"/>
            </a:ext>
          </a:extLst>
        </xdr:cNvPr>
        <xdr:cNvSpPr txBox="1"/>
      </xdr:nvSpPr>
      <xdr:spPr>
        <a:xfrm>
          <a:off x="860663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137</xdr:col>
      <xdr:colOff>985839</xdr:colOff>
      <xdr:row>28</xdr:row>
      <xdr:rowOff>104775</xdr:rowOff>
    </xdr:from>
    <xdr:to>
      <xdr:col>139</xdr:col>
      <xdr:colOff>1628776</xdr:colOff>
      <xdr:row>32</xdr:row>
      <xdr:rowOff>49213</xdr:rowOff>
    </xdr:to>
    <xdr:sp macro="" textlink="">
      <xdr:nvSpPr>
        <xdr:cNvPr id="1139" name="CuadroTexto 1138">
          <a:extLst>
            <a:ext uri="{FF2B5EF4-FFF2-40B4-BE49-F238E27FC236}">
              <a16:creationId xmlns:a16="http://schemas.microsoft.com/office/drawing/2014/main" id="{33C63D4C-2906-4129-9455-6E30F7B28A23}"/>
            </a:ext>
          </a:extLst>
        </xdr:cNvPr>
        <xdr:cNvSpPr txBox="1"/>
      </xdr:nvSpPr>
      <xdr:spPr>
        <a:xfrm>
          <a:off x="860679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137</xdr:col>
      <xdr:colOff>614364</xdr:colOff>
      <xdr:row>37</xdr:row>
      <xdr:rowOff>146050</xdr:rowOff>
    </xdr:from>
    <xdr:to>
      <xdr:col>139</xdr:col>
      <xdr:colOff>1257301</xdr:colOff>
      <xdr:row>41</xdr:row>
      <xdr:rowOff>90488</xdr:rowOff>
    </xdr:to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4F15A3D4-D182-4214-BA8D-C7D1828695D8}"/>
            </a:ext>
          </a:extLst>
        </xdr:cNvPr>
        <xdr:cNvSpPr txBox="1"/>
      </xdr:nvSpPr>
      <xdr:spPr>
        <a:xfrm>
          <a:off x="856964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141</xdr:col>
      <xdr:colOff>409576</xdr:colOff>
      <xdr:row>37</xdr:row>
      <xdr:rowOff>179387</xdr:rowOff>
    </xdr:from>
    <xdr:to>
      <xdr:col>142</xdr:col>
      <xdr:colOff>2084388</xdr:colOff>
      <xdr:row>41</xdr:row>
      <xdr:rowOff>123825</xdr:rowOff>
    </xdr:to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FEBE9716-A47F-46ED-9BDE-565D68AAD07C}"/>
            </a:ext>
          </a:extLst>
        </xdr:cNvPr>
        <xdr:cNvSpPr txBox="1"/>
      </xdr:nvSpPr>
      <xdr:spPr>
        <a:xfrm>
          <a:off x="917305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141</xdr:col>
      <xdr:colOff>512764</xdr:colOff>
      <xdr:row>22</xdr:row>
      <xdr:rowOff>179388</xdr:rowOff>
    </xdr:from>
    <xdr:to>
      <xdr:col>142</xdr:col>
      <xdr:colOff>2187576</xdr:colOff>
      <xdr:row>26</xdr:row>
      <xdr:rowOff>123826</xdr:rowOff>
    </xdr:to>
    <xdr:sp macro="" textlink="">
      <xdr:nvSpPr>
        <xdr:cNvPr id="1142" name="CuadroTexto 1141">
          <a:extLst>
            <a:ext uri="{FF2B5EF4-FFF2-40B4-BE49-F238E27FC236}">
              <a16:creationId xmlns:a16="http://schemas.microsoft.com/office/drawing/2014/main" id="{882527F2-1F25-4144-A8BB-4CC6F35D1B4E}"/>
            </a:ext>
          </a:extLst>
        </xdr:cNvPr>
        <xdr:cNvSpPr txBox="1"/>
      </xdr:nvSpPr>
      <xdr:spPr>
        <a:xfrm>
          <a:off x="918337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137</xdr:col>
      <xdr:colOff>614364</xdr:colOff>
      <xdr:row>42</xdr:row>
      <xdr:rowOff>138113</xdr:rowOff>
    </xdr:from>
    <xdr:to>
      <xdr:col>139</xdr:col>
      <xdr:colOff>1257301</xdr:colOff>
      <xdr:row>46</xdr:row>
      <xdr:rowOff>58738</xdr:rowOff>
    </xdr:to>
    <xdr:sp macro="" textlink="">
      <xdr:nvSpPr>
        <xdr:cNvPr id="1143" name="CuadroTexto 1142">
          <a:extLst>
            <a:ext uri="{FF2B5EF4-FFF2-40B4-BE49-F238E27FC236}">
              <a16:creationId xmlns:a16="http://schemas.microsoft.com/office/drawing/2014/main" id="{9F57EDEC-C528-4B0A-A55B-04357218291D}"/>
            </a:ext>
          </a:extLst>
        </xdr:cNvPr>
        <xdr:cNvSpPr txBox="1"/>
      </xdr:nvSpPr>
      <xdr:spPr>
        <a:xfrm>
          <a:off x="856964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137</xdr:col>
      <xdr:colOff>47625</xdr:colOff>
      <xdr:row>8</xdr:row>
      <xdr:rowOff>190500</xdr:rowOff>
    </xdr:from>
    <xdr:to>
      <xdr:col>139</xdr:col>
      <xdr:colOff>690562</xdr:colOff>
      <xdr:row>10</xdr:row>
      <xdr:rowOff>420688</xdr:rowOff>
    </xdr:to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3AF1DDE1-FBA0-4383-9714-91016E2B141C}"/>
            </a:ext>
          </a:extLst>
        </xdr:cNvPr>
        <xdr:cNvSpPr txBox="1"/>
      </xdr:nvSpPr>
      <xdr:spPr>
        <a:xfrm>
          <a:off x="851296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137</xdr:col>
      <xdr:colOff>80962</xdr:colOff>
      <xdr:row>11</xdr:row>
      <xdr:rowOff>223837</xdr:rowOff>
    </xdr:from>
    <xdr:to>
      <xdr:col>139</xdr:col>
      <xdr:colOff>723899</xdr:colOff>
      <xdr:row>13</xdr:row>
      <xdr:rowOff>358775</xdr:rowOff>
    </xdr:to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3DE47C3C-874E-4A4B-9F9B-AC1C8BDAFA46}"/>
            </a:ext>
          </a:extLst>
        </xdr:cNvPr>
        <xdr:cNvSpPr txBox="1"/>
      </xdr:nvSpPr>
      <xdr:spPr>
        <a:xfrm>
          <a:off x="851630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138</xdr:col>
      <xdr:colOff>842963</xdr:colOff>
      <xdr:row>2</xdr:row>
      <xdr:rowOff>33338</xdr:rowOff>
    </xdr:from>
    <xdr:to>
      <xdr:col>141</xdr:col>
      <xdr:colOff>390525</xdr:colOff>
      <xdr:row>5</xdr:row>
      <xdr:rowOff>25401</xdr:rowOff>
    </xdr:to>
    <xdr:sp macro="" textlink="">
      <xdr:nvSpPr>
        <xdr:cNvPr id="1146" name="CuadroTexto 1145">
          <a:extLst>
            <a:ext uri="{FF2B5EF4-FFF2-40B4-BE49-F238E27FC236}">
              <a16:creationId xmlns:a16="http://schemas.microsoft.com/office/drawing/2014/main" id="{883A6A9D-4C04-4D72-B2C3-E51377DE5BDD}"/>
            </a:ext>
          </a:extLst>
        </xdr:cNvPr>
        <xdr:cNvSpPr txBox="1"/>
      </xdr:nvSpPr>
      <xdr:spPr>
        <a:xfrm>
          <a:off x="878300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138</xdr:col>
      <xdr:colOff>828676</xdr:colOff>
      <xdr:row>5</xdr:row>
      <xdr:rowOff>233363</xdr:rowOff>
    </xdr:from>
    <xdr:to>
      <xdr:col>141</xdr:col>
      <xdr:colOff>376238</xdr:colOff>
      <xdr:row>7</xdr:row>
      <xdr:rowOff>153988</xdr:rowOff>
    </xdr:to>
    <xdr:sp macro="" textlink="">
      <xdr:nvSpPr>
        <xdr:cNvPr id="1147" name="CuadroTexto 1146">
          <a:extLst>
            <a:ext uri="{FF2B5EF4-FFF2-40B4-BE49-F238E27FC236}">
              <a16:creationId xmlns:a16="http://schemas.microsoft.com/office/drawing/2014/main" id="{0C341549-BA4F-4D6E-AD51-DB9641C734E1}"/>
            </a:ext>
          </a:extLst>
        </xdr:cNvPr>
        <xdr:cNvSpPr txBox="1"/>
      </xdr:nvSpPr>
      <xdr:spPr>
        <a:xfrm>
          <a:off x="878157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139</xdr:col>
      <xdr:colOff>1290639</xdr:colOff>
      <xdr:row>10</xdr:row>
      <xdr:rowOff>147638</xdr:rowOff>
    </xdr:from>
    <xdr:to>
      <xdr:col>141</xdr:col>
      <xdr:colOff>2171701</xdr:colOff>
      <xdr:row>12</xdr:row>
      <xdr:rowOff>139701</xdr:rowOff>
    </xdr:to>
    <xdr:sp macro="" textlink="">
      <xdr:nvSpPr>
        <xdr:cNvPr id="1148" name="CuadroTexto 1147">
          <a:extLst>
            <a:ext uri="{FF2B5EF4-FFF2-40B4-BE49-F238E27FC236}">
              <a16:creationId xmlns:a16="http://schemas.microsoft.com/office/drawing/2014/main" id="{F8E8B513-CAE1-448A-85E2-13B2AEFB58AD}"/>
            </a:ext>
          </a:extLst>
        </xdr:cNvPr>
        <xdr:cNvSpPr txBox="1"/>
      </xdr:nvSpPr>
      <xdr:spPr>
        <a:xfrm>
          <a:off x="896112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141</xdr:col>
      <xdr:colOff>776289</xdr:colOff>
      <xdr:row>3</xdr:row>
      <xdr:rowOff>300039</xdr:rowOff>
    </xdr:from>
    <xdr:to>
      <xdr:col>143</xdr:col>
      <xdr:colOff>85726</xdr:colOff>
      <xdr:row>6</xdr:row>
      <xdr:rowOff>30164</xdr:rowOff>
    </xdr:to>
    <xdr:sp macro="" textlink="">
      <xdr:nvSpPr>
        <xdr:cNvPr id="1149" name="CuadroTexto 1148">
          <a:extLst>
            <a:ext uri="{FF2B5EF4-FFF2-40B4-BE49-F238E27FC236}">
              <a16:creationId xmlns:a16="http://schemas.microsoft.com/office/drawing/2014/main" id="{615D0BC1-FFA4-4AFF-AFD6-9307D9C2FD97}"/>
            </a:ext>
          </a:extLst>
        </xdr:cNvPr>
        <xdr:cNvSpPr txBox="1"/>
      </xdr:nvSpPr>
      <xdr:spPr>
        <a:xfrm>
          <a:off x="920972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149</xdr:col>
      <xdr:colOff>508000</xdr:colOff>
      <xdr:row>18</xdr:row>
      <xdr:rowOff>165100</xdr:rowOff>
    </xdr:from>
    <xdr:to>
      <xdr:col>150</xdr:col>
      <xdr:colOff>723900</xdr:colOff>
      <xdr:row>19</xdr:row>
      <xdr:rowOff>368300</xdr:rowOff>
    </xdr:to>
    <xdr:sp macro="" textlink="">
      <xdr:nvSpPr>
        <xdr:cNvPr id="1154" name="CuadroTexto 1153">
          <a:extLst>
            <a:ext uri="{FF2B5EF4-FFF2-40B4-BE49-F238E27FC236}">
              <a16:creationId xmlns:a16="http://schemas.microsoft.com/office/drawing/2014/main" id="{A37B2250-D0D3-4427-86AC-E0189F4B4B28}"/>
            </a:ext>
          </a:extLst>
        </xdr:cNvPr>
        <xdr:cNvSpPr txBox="1"/>
      </xdr:nvSpPr>
      <xdr:spPr>
        <a:xfrm>
          <a:off x="855900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149</xdr:col>
      <xdr:colOff>42863</xdr:colOff>
      <xdr:row>2</xdr:row>
      <xdr:rowOff>187325</xdr:rowOff>
    </xdr:from>
    <xdr:to>
      <xdr:col>150</xdr:col>
      <xdr:colOff>266700</xdr:colOff>
      <xdr:row>3</xdr:row>
      <xdr:rowOff>377825</xdr:rowOff>
    </xdr:to>
    <xdr:sp macro="" textlink="">
      <xdr:nvSpPr>
        <xdr:cNvPr id="1155" name="CuadroTexto 1154">
          <a:extLst>
            <a:ext uri="{FF2B5EF4-FFF2-40B4-BE49-F238E27FC236}">
              <a16:creationId xmlns:a16="http://schemas.microsoft.com/office/drawing/2014/main" id="{1F1998C6-2E8B-48F9-8D3C-5FE93CF8501B}"/>
            </a:ext>
          </a:extLst>
        </xdr:cNvPr>
        <xdr:cNvSpPr txBox="1"/>
      </xdr:nvSpPr>
      <xdr:spPr>
        <a:xfrm>
          <a:off x="851249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154</xdr:col>
      <xdr:colOff>414618</xdr:colOff>
      <xdr:row>43</xdr:row>
      <xdr:rowOff>128494</xdr:rowOff>
    </xdr:from>
    <xdr:to>
      <xdr:col>155</xdr:col>
      <xdr:colOff>174812</xdr:colOff>
      <xdr:row>45</xdr:row>
      <xdr:rowOff>115794</xdr:rowOff>
    </xdr:to>
    <xdr:sp macro="" textlink="">
      <xdr:nvSpPr>
        <xdr:cNvPr id="1156" name="CuadroTexto 1155">
          <a:extLst>
            <a:ext uri="{FF2B5EF4-FFF2-40B4-BE49-F238E27FC236}">
              <a16:creationId xmlns:a16="http://schemas.microsoft.com/office/drawing/2014/main" id="{E19DF50F-E505-4FBC-8C5A-32911E2B191C}"/>
            </a:ext>
          </a:extLst>
        </xdr:cNvPr>
        <xdr:cNvSpPr txBox="1"/>
      </xdr:nvSpPr>
      <xdr:spPr>
        <a:xfrm>
          <a:off x="939501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148</xdr:col>
      <xdr:colOff>275477</xdr:colOff>
      <xdr:row>8</xdr:row>
      <xdr:rowOff>418354</xdr:rowOff>
    </xdr:from>
    <xdr:to>
      <xdr:col>148</xdr:col>
      <xdr:colOff>686360</xdr:colOff>
      <xdr:row>13</xdr:row>
      <xdr:rowOff>587375</xdr:rowOff>
    </xdr:to>
    <xdr:sp macro="" textlink="">
      <xdr:nvSpPr>
        <xdr:cNvPr id="1157" name="Abrir llave 1156" title="corchete de apertura">
          <a:extLst>
            <a:ext uri="{FF2B5EF4-FFF2-40B4-BE49-F238E27FC236}">
              <a16:creationId xmlns:a16="http://schemas.microsoft.com/office/drawing/2014/main" id="{72025651-EA6A-4C1A-A46A-C1C15DF9DC82}"/>
            </a:ext>
          </a:extLst>
        </xdr:cNvPr>
        <xdr:cNvSpPr/>
      </xdr:nvSpPr>
      <xdr:spPr>
        <a:xfrm>
          <a:off x="845241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148</xdr:col>
      <xdr:colOff>210763</xdr:colOff>
      <xdr:row>3</xdr:row>
      <xdr:rowOff>147265</xdr:rowOff>
    </xdr:from>
    <xdr:to>
      <xdr:col>148</xdr:col>
      <xdr:colOff>633319</xdr:colOff>
      <xdr:row>8</xdr:row>
      <xdr:rowOff>91235</xdr:rowOff>
    </xdr:to>
    <xdr:sp macro="" textlink="">
      <xdr:nvSpPr>
        <xdr:cNvPr id="1158" name="Abrir llave 1157" title="corchete de apertura">
          <a:extLst>
            <a:ext uri="{FF2B5EF4-FFF2-40B4-BE49-F238E27FC236}">
              <a16:creationId xmlns:a16="http://schemas.microsoft.com/office/drawing/2014/main" id="{465194B3-A61B-49C4-969C-7D6DD927C43D}"/>
            </a:ext>
          </a:extLst>
        </xdr:cNvPr>
        <xdr:cNvSpPr/>
      </xdr:nvSpPr>
      <xdr:spPr>
        <a:xfrm>
          <a:off x="844593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149</xdr:col>
      <xdr:colOff>142127</xdr:colOff>
      <xdr:row>23</xdr:row>
      <xdr:rowOff>82831</xdr:rowOff>
    </xdr:from>
    <xdr:to>
      <xdr:col>149</xdr:col>
      <xdr:colOff>553010</xdr:colOff>
      <xdr:row>33</xdr:row>
      <xdr:rowOff>82830</xdr:rowOff>
    </xdr:to>
    <xdr:sp macro="" textlink="">
      <xdr:nvSpPr>
        <xdr:cNvPr id="1159" name="Abrir llave 1158" title="corchete de apertura">
          <a:extLst>
            <a:ext uri="{FF2B5EF4-FFF2-40B4-BE49-F238E27FC236}">
              <a16:creationId xmlns:a16="http://schemas.microsoft.com/office/drawing/2014/main" id="{FD320F12-3DC3-43EB-944C-61E69F997ACC}"/>
            </a:ext>
          </a:extLst>
        </xdr:cNvPr>
        <xdr:cNvSpPr/>
      </xdr:nvSpPr>
      <xdr:spPr>
        <a:xfrm>
          <a:off x="852241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149</xdr:col>
      <xdr:colOff>83951</xdr:colOff>
      <xdr:row>36</xdr:row>
      <xdr:rowOff>163793</xdr:rowOff>
    </xdr:from>
    <xdr:to>
      <xdr:col>149</xdr:col>
      <xdr:colOff>494834</xdr:colOff>
      <xdr:row>46</xdr:row>
      <xdr:rowOff>163793</xdr:rowOff>
    </xdr:to>
    <xdr:sp macro="" textlink="">
      <xdr:nvSpPr>
        <xdr:cNvPr id="1160" name="Abrir llave 1159" title="corchete de apertura">
          <a:extLst>
            <a:ext uri="{FF2B5EF4-FFF2-40B4-BE49-F238E27FC236}">
              <a16:creationId xmlns:a16="http://schemas.microsoft.com/office/drawing/2014/main" id="{E55215A9-1FCC-4854-9DC7-5A59C89054D1}"/>
            </a:ext>
          </a:extLst>
        </xdr:cNvPr>
        <xdr:cNvSpPr/>
      </xdr:nvSpPr>
      <xdr:spPr>
        <a:xfrm>
          <a:off x="851660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150</xdr:col>
      <xdr:colOff>1238250</xdr:colOff>
      <xdr:row>17</xdr:row>
      <xdr:rowOff>142875</xdr:rowOff>
    </xdr:from>
    <xdr:to>
      <xdr:col>154</xdr:col>
      <xdr:colOff>79375</xdr:colOff>
      <xdr:row>20</xdr:row>
      <xdr:rowOff>31751</xdr:rowOff>
    </xdr:to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0D8D7D78-109F-4D00-BBD8-07657E3D80CA}"/>
            </a:ext>
          </a:extLst>
        </xdr:cNvPr>
        <xdr:cNvSpPr txBox="1"/>
      </xdr:nvSpPr>
      <xdr:spPr>
        <a:xfrm>
          <a:off x="882253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149</xdr:col>
      <xdr:colOff>984250</xdr:colOff>
      <xdr:row>22</xdr:row>
      <xdr:rowOff>190499</xdr:rowOff>
    </xdr:from>
    <xdr:to>
      <xdr:col>151</xdr:col>
      <xdr:colOff>1619250</xdr:colOff>
      <xdr:row>26</xdr:row>
      <xdr:rowOff>134937</xdr:rowOff>
    </xdr:to>
    <xdr:sp macro="" textlink="">
      <xdr:nvSpPr>
        <xdr:cNvPr id="1162" name="CuadroTexto 1161">
          <a:extLst>
            <a:ext uri="{FF2B5EF4-FFF2-40B4-BE49-F238E27FC236}">
              <a16:creationId xmlns:a16="http://schemas.microsoft.com/office/drawing/2014/main" id="{6FA180CA-4B2F-442D-BE20-F8BA11EF3419}"/>
            </a:ext>
          </a:extLst>
        </xdr:cNvPr>
        <xdr:cNvSpPr txBox="1"/>
      </xdr:nvSpPr>
      <xdr:spPr>
        <a:xfrm>
          <a:off x="860663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149</xdr:col>
      <xdr:colOff>985839</xdr:colOff>
      <xdr:row>28</xdr:row>
      <xdr:rowOff>104775</xdr:rowOff>
    </xdr:from>
    <xdr:to>
      <xdr:col>151</xdr:col>
      <xdr:colOff>1628776</xdr:colOff>
      <xdr:row>32</xdr:row>
      <xdr:rowOff>49213</xdr:rowOff>
    </xdr:to>
    <xdr:sp macro="" textlink="">
      <xdr:nvSpPr>
        <xdr:cNvPr id="1163" name="CuadroTexto 1162">
          <a:extLst>
            <a:ext uri="{FF2B5EF4-FFF2-40B4-BE49-F238E27FC236}">
              <a16:creationId xmlns:a16="http://schemas.microsoft.com/office/drawing/2014/main" id="{BCFD70A3-BA9A-4B53-ADCA-452102DA9273}"/>
            </a:ext>
          </a:extLst>
        </xdr:cNvPr>
        <xdr:cNvSpPr txBox="1"/>
      </xdr:nvSpPr>
      <xdr:spPr>
        <a:xfrm>
          <a:off x="860679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149</xdr:col>
      <xdr:colOff>614364</xdr:colOff>
      <xdr:row>37</xdr:row>
      <xdr:rowOff>146050</xdr:rowOff>
    </xdr:from>
    <xdr:to>
      <xdr:col>151</xdr:col>
      <xdr:colOff>1257301</xdr:colOff>
      <xdr:row>41</xdr:row>
      <xdr:rowOff>90488</xdr:rowOff>
    </xdr:to>
    <xdr:sp macro="" textlink="">
      <xdr:nvSpPr>
        <xdr:cNvPr id="1164" name="CuadroTexto 1163">
          <a:extLst>
            <a:ext uri="{FF2B5EF4-FFF2-40B4-BE49-F238E27FC236}">
              <a16:creationId xmlns:a16="http://schemas.microsoft.com/office/drawing/2014/main" id="{4134EE80-E31A-418B-8C70-6F7C79D55022}"/>
            </a:ext>
          </a:extLst>
        </xdr:cNvPr>
        <xdr:cNvSpPr txBox="1"/>
      </xdr:nvSpPr>
      <xdr:spPr>
        <a:xfrm>
          <a:off x="856964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153</xdr:col>
      <xdr:colOff>409576</xdr:colOff>
      <xdr:row>37</xdr:row>
      <xdr:rowOff>179387</xdr:rowOff>
    </xdr:from>
    <xdr:to>
      <xdr:col>154</xdr:col>
      <xdr:colOff>2084388</xdr:colOff>
      <xdr:row>41</xdr:row>
      <xdr:rowOff>123825</xdr:rowOff>
    </xdr:to>
    <xdr:sp macro="" textlink="">
      <xdr:nvSpPr>
        <xdr:cNvPr id="1165" name="CuadroTexto 1164">
          <a:extLst>
            <a:ext uri="{FF2B5EF4-FFF2-40B4-BE49-F238E27FC236}">
              <a16:creationId xmlns:a16="http://schemas.microsoft.com/office/drawing/2014/main" id="{DACACA8D-68C3-46F1-B0E6-04057ACF275E}"/>
            </a:ext>
          </a:extLst>
        </xdr:cNvPr>
        <xdr:cNvSpPr txBox="1"/>
      </xdr:nvSpPr>
      <xdr:spPr>
        <a:xfrm>
          <a:off x="917305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153</xdr:col>
      <xdr:colOff>512764</xdr:colOff>
      <xdr:row>22</xdr:row>
      <xdr:rowOff>179388</xdr:rowOff>
    </xdr:from>
    <xdr:to>
      <xdr:col>154</xdr:col>
      <xdr:colOff>2187576</xdr:colOff>
      <xdr:row>26</xdr:row>
      <xdr:rowOff>123826</xdr:rowOff>
    </xdr:to>
    <xdr:sp macro="" textlink="">
      <xdr:nvSpPr>
        <xdr:cNvPr id="1166" name="CuadroTexto 1165">
          <a:extLst>
            <a:ext uri="{FF2B5EF4-FFF2-40B4-BE49-F238E27FC236}">
              <a16:creationId xmlns:a16="http://schemas.microsoft.com/office/drawing/2014/main" id="{55A78B30-8CFB-4DF3-A9CB-6CA642EF76C9}"/>
            </a:ext>
          </a:extLst>
        </xdr:cNvPr>
        <xdr:cNvSpPr txBox="1"/>
      </xdr:nvSpPr>
      <xdr:spPr>
        <a:xfrm>
          <a:off x="918337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149</xdr:col>
      <xdr:colOff>614364</xdr:colOff>
      <xdr:row>42</xdr:row>
      <xdr:rowOff>138113</xdr:rowOff>
    </xdr:from>
    <xdr:to>
      <xdr:col>151</xdr:col>
      <xdr:colOff>1257301</xdr:colOff>
      <xdr:row>46</xdr:row>
      <xdr:rowOff>58738</xdr:rowOff>
    </xdr:to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7B39A1AC-CD10-45EB-8844-75A08A77EAEE}"/>
            </a:ext>
          </a:extLst>
        </xdr:cNvPr>
        <xdr:cNvSpPr txBox="1"/>
      </xdr:nvSpPr>
      <xdr:spPr>
        <a:xfrm>
          <a:off x="856964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149</xdr:col>
      <xdr:colOff>47625</xdr:colOff>
      <xdr:row>8</xdr:row>
      <xdr:rowOff>190500</xdr:rowOff>
    </xdr:from>
    <xdr:to>
      <xdr:col>151</xdr:col>
      <xdr:colOff>690562</xdr:colOff>
      <xdr:row>10</xdr:row>
      <xdr:rowOff>420688</xdr:rowOff>
    </xdr:to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D0BF9084-D4EF-4A18-944C-3DA1E2E50A31}"/>
            </a:ext>
          </a:extLst>
        </xdr:cNvPr>
        <xdr:cNvSpPr txBox="1"/>
      </xdr:nvSpPr>
      <xdr:spPr>
        <a:xfrm>
          <a:off x="851296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149</xdr:col>
      <xdr:colOff>80962</xdr:colOff>
      <xdr:row>11</xdr:row>
      <xdr:rowOff>223837</xdr:rowOff>
    </xdr:from>
    <xdr:to>
      <xdr:col>151</xdr:col>
      <xdr:colOff>723899</xdr:colOff>
      <xdr:row>13</xdr:row>
      <xdr:rowOff>358775</xdr:rowOff>
    </xdr:to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2D32032F-8FAA-4FB7-9043-4393DBED8AB2}"/>
            </a:ext>
          </a:extLst>
        </xdr:cNvPr>
        <xdr:cNvSpPr txBox="1"/>
      </xdr:nvSpPr>
      <xdr:spPr>
        <a:xfrm>
          <a:off x="851630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150</xdr:col>
      <xdr:colOff>842963</xdr:colOff>
      <xdr:row>2</xdr:row>
      <xdr:rowOff>33338</xdr:rowOff>
    </xdr:from>
    <xdr:to>
      <xdr:col>153</xdr:col>
      <xdr:colOff>390525</xdr:colOff>
      <xdr:row>5</xdr:row>
      <xdr:rowOff>25401</xdr:rowOff>
    </xdr:to>
    <xdr:sp macro="" textlink="">
      <xdr:nvSpPr>
        <xdr:cNvPr id="1170" name="CuadroTexto 1169">
          <a:extLst>
            <a:ext uri="{FF2B5EF4-FFF2-40B4-BE49-F238E27FC236}">
              <a16:creationId xmlns:a16="http://schemas.microsoft.com/office/drawing/2014/main" id="{249C2085-101A-451F-ADC1-077515E3B7B6}"/>
            </a:ext>
          </a:extLst>
        </xdr:cNvPr>
        <xdr:cNvSpPr txBox="1"/>
      </xdr:nvSpPr>
      <xdr:spPr>
        <a:xfrm>
          <a:off x="878300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150</xdr:col>
      <xdr:colOff>828676</xdr:colOff>
      <xdr:row>5</xdr:row>
      <xdr:rowOff>233363</xdr:rowOff>
    </xdr:from>
    <xdr:to>
      <xdr:col>153</xdr:col>
      <xdr:colOff>376238</xdr:colOff>
      <xdr:row>7</xdr:row>
      <xdr:rowOff>153988</xdr:rowOff>
    </xdr:to>
    <xdr:sp macro="" textlink="">
      <xdr:nvSpPr>
        <xdr:cNvPr id="1171" name="CuadroTexto 1170">
          <a:extLst>
            <a:ext uri="{FF2B5EF4-FFF2-40B4-BE49-F238E27FC236}">
              <a16:creationId xmlns:a16="http://schemas.microsoft.com/office/drawing/2014/main" id="{739BD6B6-14C4-44C2-A5A5-D39F7EEA1367}"/>
            </a:ext>
          </a:extLst>
        </xdr:cNvPr>
        <xdr:cNvSpPr txBox="1"/>
      </xdr:nvSpPr>
      <xdr:spPr>
        <a:xfrm>
          <a:off x="878157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151</xdr:col>
      <xdr:colOff>1290639</xdr:colOff>
      <xdr:row>10</xdr:row>
      <xdr:rowOff>147638</xdr:rowOff>
    </xdr:from>
    <xdr:to>
      <xdr:col>153</xdr:col>
      <xdr:colOff>2171701</xdr:colOff>
      <xdr:row>12</xdr:row>
      <xdr:rowOff>139701</xdr:rowOff>
    </xdr:to>
    <xdr:sp macro="" textlink="">
      <xdr:nvSpPr>
        <xdr:cNvPr id="1172" name="CuadroTexto 1171">
          <a:extLst>
            <a:ext uri="{FF2B5EF4-FFF2-40B4-BE49-F238E27FC236}">
              <a16:creationId xmlns:a16="http://schemas.microsoft.com/office/drawing/2014/main" id="{C837A21D-48EF-49CB-B09C-31D8404625C7}"/>
            </a:ext>
          </a:extLst>
        </xdr:cNvPr>
        <xdr:cNvSpPr txBox="1"/>
      </xdr:nvSpPr>
      <xdr:spPr>
        <a:xfrm>
          <a:off x="896112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153</xdr:col>
      <xdr:colOff>776289</xdr:colOff>
      <xdr:row>3</xdr:row>
      <xdr:rowOff>300039</xdr:rowOff>
    </xdr:from>
    <xdr:to>
      <xdr:col>155</xdr:col>
      <xdr:colOff>85726</xdr:colOff>
      <xdr:row>6</xdr:row>
      <xdr:rowOff>30164</xdr:rowOff>
    </xdr:to>
    <xdr:sp macro="" textlink="">
      <xdr:nvSpPr>
        <xdr:cNvPr id="1173" name="CuadroTexto 1172">
          <a:extLst>
            <a:ext uri="{FF2B5EF4-FFF2-40B4-BE49-F238E27FC236}">
              <a16:creationId xmlns:a16="http://schemas.microsoft.com/office/drawing/2014/main" id="{D63F54DC-67EA-48C5-AB14-AEBA83BA52CA}"/>
            </a:ext>
          </a:extLst>
        </xdr:cNvPr>
        <xdr:cNvSpPr txBox="1"/>
      </xdr:nvSpPr>
      <xdr:spPr>
        <a:xfrm>
          <a:off x="920972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161</xdr:col>
      <xdr:colOff>508000</xdr:colOff>
      <xdr:row>18</xdr:row>
      <xdr:rowOff>165100</xdr:rowOff>
    </xdr:from>
    <xdr:to>
      <xdr:col>162</xdr:col>
      <xdr:colOff>723900</xdr:colOff>
      <xdr:row>19</xdr:row>
      <xdr:rowOff>368300</xdr:rowOff>
    </xdr:to>
    <xdr:sp macro="" textlink="">
      <xdr:nvSpPr>
        <xdr:cNvPr id="1178" name="CuadroTexto 1177">
          <a:extLst>
            <a:ext uri="{FF2B5EF4-FFF2-40B4-BE49-F238E27FC236}">
              <a16:creationId xmlns:a16="http://schemas.microsoft.com/office/drawing/2014/main" id="{693E2868-F0B1-4B93-B55F-6627276E7BA0}"/>
            </a:ext>
          </a:extLst>
        </xdr:cNvPr>
        <xdr:cNvSpPr txBox="1"/>
      </xdr:nvSpPr>
      <xdr:spPr>
        <a:xfrm>
          <a:off x="855900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161</xdr:col>
      <xdr:colOff>42863</xdr:colOff>
      <xdr:row>2</xdr:row>
      <xdr:rowOff>187325</xdr:rowOff>
    </xdr:from>
    <xdr:to>
      <xdr:col>162</xdr:col>
      <xdr:colOff>266700</xdr:colOff>
      <xdr:row>3</xdr:row>
      <xdr:rowOff>377825</xdr:rowOff>
    </xdr:to>
    <xdr:sp macro="" textlink="">
      <xdr:nvSpPr>
        <xdr:cNvPr id="1179" name="CuadroTexto 1178">
          <a:extLst>
            <a:ext uri="{FF2B5EF4-FFF2-40B4-BE49-F238E27FC236}">
              <a16:creationId xmlns:a16="http://schemas.microsoft.com/office/drawing/2014/main" id="{80D0916D-AF03-4720-83FD-0F9FAF6B2870}"/>
            </a:ext>
          </a:extLst>
        </xdr:cNvPr>
        <xdr:cNvSpPr txBox="1"/>
      </xdr:nvSpPr>
      <xdr:spPr>
        <a:xfrm>
          <a:off x="851249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166</xdr:col>
      <xdr:colOff>414618</xdr:colOff>
      <xdr:row>43</xdr:row>
      <xdr:rowOff>128494</xdr:rowOff>
    </xdr:from>
    <xdr:to>
      <xdr:col>167</xdr:col>
      <xdr:colOff>174812</xdr:colOff>
      <xdr:row>45</xdr:row>
      <xdr:rowOff>115794</xdr:rowOff>
    </xdr:to>
    <xdr:sp macro="" textlink="">
      <xdr:nvSpPr>
        <xdr:cNvPr id="1180" name="CuadroTexto 1179">
          <a:extLst>
            <a:ext uri="{FF2B5EF4-FFF2-40B4-BE49-F238E27FC236}">
              <a16:creationId xmlns:a16="http://schemas.microsoft.com/office/drawing/2014/main" id="{B9817144-3F6C-4D68-9311-988A0E4F7355}"/>
            </a:ext>
          </a:extLst>
        </xdr:cNvPr>
        <xdr:cNvSpPr txBox="1"/>
      </xdr:nvSpPr>
      <xdr:spPr>
        <a:xfrm>
          <a:off x="939501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160</xdr:col>
      <xdr:colOff>275477</xdr:colOff>
      <xdr:row>8</xdr:row>
      <xdr:rowOff>418354</xdr:rowOff>
    </xdr:from>
    <xdr:to>
      <xdr:col>160</xdr:col>
      <xdr:colOff>686360</xdr:colOff>
      <xdr:row>13</xdr:row>
      <xdr:rowOff>587375</xdr:rowOff>
    </xdr:to>
    <xdr:sp macro="" textlink="">
      <xdr:nvSpPr>
        <xdr:cNvPr id="1181" name="Abrir llave 1180" title="corchete de apertura">
          <a:extLst>
            <a:ext uri="{FF2B5EF4-FFF2-40B4-BE49-F238E27FC236}">
              <a16:creationId xmlns:a16="http://schemas.microsoft.com/office/drawing/2014/main" id="{835D2E05-99BE-41EF-B507-BCCD22FA6E84}"/>
            </a:ext>
          </a:extLst>
        </xdr:cNvPr>
        <xdr:cNvSpPr/>
      </xdr:nvSpPr>
      <xdr:spPr>
        <a:xfrm>
          <a:off x="845241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160</xdr:col>
      <xdr:colOff>210763</xdr:colOff>
      <xdr:row>3</xdr:row>
      <xdr:rowOff>147265</xdr:rowOff>
    </xdr:from>
    <xdr:to>
      <xdr:col>160</xdr:col>
      <xdr:colOff>633319</xdr:colOff>
      <xdr:row>8</xdr:row>
      <xdr:rowOff>91235</xdr:rowOff>
    </xdr:to>
    <xdr:sp macro="" textlink="">
      <xdr:nvSpPr>
        <xdr:cNvPr id="1182" name="Abrir llave 1181" title="corchete de apertura">
          <a:extLst>
            <a:ext uri="{FF2B5EF4-FFF2-40B4-BE49-F238E27FC236}">
              <a16:creationId xmlns:a16="http://schemas.microsoft.com/office/drawing/2014/main" id="{D72F66E9-8BA9-4403-BEDF-6B1D75736190}"/>
            </a:ext>
          </a:extLst>
        </xdr:cNvPr>
        <xdr:cNvSpPr/>
      </xdr:nvSpPr>
      <xdr:spPr>
        <a:xfrm>
          <a:off x="844593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161</xdr:col>
      <xdr:colOff>142127</xdr:colOff>
      <xdr:row>23</xdr:row>
      <xdr:rowOff>82831</xdr:rowOff>
    </xdr:from>
    <xdr:to>
      <xdr:col>161</xdr:col>
      <xdr:colOff>553010</xdr:colOff>
      <xdr:row>33</xdr:row>
      <xdr:rowOff>82830</xdr:rowOff>
    </xdr:to>
    <xdr:sp macro="" textlink="">
      <xdr:nvSpPr>
        <xdr:cNvPr id="1183" name="Abrir llave 1182" title="corchete de apertura">
          <a:extLst>
            <a:ext uri="{FF2B5EF4-FFF2-40B4-BE49-F238E27FC236}">
              <a16:creationId xmlns:a16="http://schemas.microsoft.com/office/drawing/2014/main" id="{2328E68D-F10D-4736-A22B-555B42B5BC42}"/>
            </a:ext>
          </a:extLst>
        </xdr:cNvPr>
        <xdr:cNvSpPr/>
      </xdr:nvSpPr>
      <xdr:spPr>
        <a:xfrm>
          <a:off x="852241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161</xdr:col>
      <xdr:colOff>83951</xdr:colOff>
      <xdr:row>36</xdr:row>
      <xdr:rowOff>163793</xdr:rowOff>
    </xdr:from>
    <xdr:to>
      <xdr:col>161</xdr:col>
      <xdr:colOff>494834</xdr:colOff>
      <xdr:row>46</xdr:row>
      <xdr:rowOff>163793</xdr:rowOff>
    </xdr:to>
    <xdr:sp macro="" textlink="">
      <xdr:nvSpPr>
        <xdr:cNvPr id="1184" name="Abrir llave 1183" title="corchete de apertura">
          <a:extLst>
            <a:ext uri="{FF2B5EF4-FFF2-40B4-BE49-F238E27FC236}">
              <a16:creationId xmlns:a16="http://schemas.microsoft.com/office/drawing/2014/main" id="{F767F0BF-D387-42DC-ABC5-FA7701E41126}"/>
            </a:ext>
          </a:extLst>
        </xdr:cNvPr>
        <xdr:cNvSpPr/>
      </xdr:nvSpPr>
      <xdr:spPr>
        <a:xfrm>
          <a:off x="851660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162</xdr:col>
      <xdr:colOff>1238250</xdr:colOff>
      <xdr:row>17</xdr:row>
      <xdr:rowOff>142875</xdr:rowOff>
    </xdr:from>
    <xdr:to>
      <xdr:col>166</xdr:col>
      <xdr:colOff>79375</xdr:colOff>
      <xdr:row>20</xdr:row>
      <xdr:rowOff>31751</xdr:rowOff>
    </xdr:to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CDF9023A-489A-47DA-B716-73707592F0C1}"/>
            </a:ext>
          </a:extLst>
        </xdr:cNvPr>
        <xdr:cNvSpPr txBox="1"/>
      </xdr:nvSpPr>
      <xdr:spPr>
        <a:xfrm>
          <a:off x="882253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161</xdr:col>
      <xdr:colOff>984250</xdr:colOff>
      <xdr:row>22</xdr:row>
      <xdr:rowOff>190499</xdr:rowOff>
    </xdr:from>
    <xdr:to>
      <xdr:col>163</xdr:col>
      <xdr:colOff>1619250</xdr:colOff>
      <xdr:row>26</xdr:row>
      <xdr:rowOff>134937</xdr:rowOff>
    </xdr:to>
    <xdr:sp macro="" textlink="">
      <xdr:nvSpPr>
        <xdr:cNvPr id="1186" name="CuadroTexto 1185">
          <a:extLst>
            <a:ext uri="{FF2B5EF4-FFF2-40B4-BE49-F238E27FC236}">
              <a16:creationId xmlns:a16="http://schemas.microsoft.com/office/drawing/2014/main" id="{A6F00D03-70D7-40B5-9979-0501E808CF1D}"/>
            </a:ext>
          </a:extLst>
        </xdr:cNvPr>
        <xdr:cNvSpPr txBox="1"/>
      </xdr:nvSpPr>
      <xdr:spPr>
        <a:xfrm>
          <a:off x="860663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161</xdr:col>
      <xdr:colOff>985839</xdr:colOff>
      <xdr:row>28</xdr:row>
      <xdr:rowOff>104775</xdr:rowOff>
    </xdr:from>
    <xdr:to>
      <xdr:col>163</xdr:col>
      <xdr:colOff>1628776</xdr:colOff>
      <xdr:row>32</xdr:row>
      <xdr:rowOff>49213</xdr:rowOff>
    </xdr:to>
    <xdr:sp macro="" textlink="">
      <xdr:nvSpPr>
        <xdr:cNvPr id="1187" name="CuadroTexto 1186">
          <a:extLst>
            <a:ext uri="{FF2B5EF4-FFF2-40B4-BE49-F238E27FC236}">
              <a16:creationId xmlns:a16="http://schemas.microsoft.com/office/drawing/2014/main" id="{A6D574EC-B217-4CA8-A437-3A5271B2E56B}"/>
            </a:ext>
          </a:extLst>
        </xdr:cNvPr>
        <xdr:cNvSpPr txBox="1"/>
      </xdr:nvSpPr>
      <xdr:spPr>
        <a:xfrm>
          <a:off x="860679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161</xdr:col>
      <xdr:colOff>614364</xdr:colOff>
      <xdr:row>37</xdr:row>
      <xdr:rowOff>146050</xdr:rowOff>
    </xdr:from>
    <xdr:to>
      <xdr:col>163</xdr:col>
      <xdr:colOff>1257301</xdr:colOff>
      <xdr:row>41</xdr:row>
      <xdr:rowOff>90488</xdr:rowOff>
    </xdr:to>
    <xdr:sp macro="" textlink="">
      <xdr:nvSpPr>
        <xdr:cNvPr id="1188" name="CuadroTexto 1187">
          <a:extLst>
            <a:ext uri="{FF2B5EF4-FFF2-40B4-BE49-F238E27FC236}">
              <a16:creationId xmlns:a16="http://schemas.microsoft.com/office/drawing/2014/main" id="{7B59D167-B28E-47AB-ACF8-167A30508195}"/>
            </a:ext>
          </a:extLst>
        </xdr:cNvPr>
        <xdr:cNvSpPr txBox="1"/>
      </xdr:nvSpPr>
      <xdr:spPr>
        <a:xfrm>
          <a:off x="856964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165</xdr:col>
      <xdr:colOff>409576</xdr:colOff>
      <xdr:row>37</xdr:row>
      <xdr:rowOff>179387</xdr:rowOff>
    </xdr:from>
    <xdr:to>
      <xdr:col>166</xdr:col>
      <xdr:colOff>2084388</xdr:colOff>
      <xdr:row>41</xdr:row>
      <xdr:rowOff>123825</xdr:rowOff>
    </xdr:to>
    <xdr:sp macro="" textlink="">
      <xdr:nvSpPr>
        <xdr:cNvPr id="1189" name="CuadroTexto 1188">
          <a:extLst>
            <a:ext uri="{FF2B5EF4-FFF2-40B4-BE49-F238E27FC236}">
              <a16:creationId xmlns:a16="http://schemas.microsoft.com/office/drawing/2014/main" id="{C4116373-5CFA-4D63-9734-C121B76710C7}"/>
            </a:ext>
          </a:extLst>
        </xdr:cNvPr>
        <xdr:cNvSpPr txBox="1"/>
      </xdr:nvSpPr>
      <xdr:spPr>
        <a:xfrm>
          <a:off x="917305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165</xdr:col>
      <xdr:colOff>512764</xdr:colOff>
      <xdr:row>22</xdr:row>
      <xdr:rowOff>179388</xdr:rowOff>
    </xdr:from>
    <xdr:to>
      <xdr:col>166</xdr:col>
      <xdr:colOff>2187576</xdr:colOff>
      <xdr:row>26</xdr:row>
      <xdr:rowOff>123826</xdr:rowOff>
    </xdr:to>
    <xdr:sp macro="" textlink="">
      <xdr:nvSpPr>
        <xdr:cNvPr id="1190" name="CuadroTexto 1189">
          <a:extLst>
            <a:ext uri="{FF2B5EF4-FFF2-40B4-BE49-F238E27FC236}">
              <a16:creationId xmlns:a16="http://schemas.microsoft.com/office/drawing/2014/main" id="{C8B372A2-7CE0-42D0-8DCC-14E980FEC5B6}"/>
            </a:ext>
          </a:extLst>
        </xdr:cNvPr>
        <xdr:cNvSpPr txBox="1"/>
      </xdr:nvSpPr>
      <xdr:spPr>
        <a:xfrm>
          <a:off x="918337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161</xdr:col>
      <xdr:colOff>614364</xdr:colOff>
      <xdr:row>42</xdr:row>
      <xdr:rowOff>138113</xdr:rowOff>
    </xdr:from>
    <xdr:to>
      <xdr:col>163</xdr:col>
      <xdr:colOff>1257301</xdr:colOff>
      <xdr:row>46</xdr:row>
      <xdr:rowOff>58738</xdr:rowOff>
    </xdr:to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18008471-E85F-4BCC-B8CB-542856F09325}"/>
            </a:ext>
          </a:extLst>
        </xdr:cNvPr>
        <xdr:cNvSpPr txBox="1"/>
      </xdr:nvSpPr>
      <xdr:spPr>
        <a:xfrm>
          <a:off x="856964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161</xdr:col>
      <xdr:colOff>47625</xdr:colOff>
      <xdr:row>8</xdr:row>
      <xdr:rowOff>190500</xdr:rowOff>
    </xdr:from>
    <xdr:to>
      <xdr:col>163</xdr:col>
      <xdr:colOff>690562</xdr:colOff>
      <xdr:row>10</xdr:row>
      <xdr:rowOff>420688</xdr:rowOff>
    </xdr:to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244BDE46-A203-4681-B76A-D74AB04AFA7C}"/>
            </a:ext>
          </a:extLst>
        </xdr:cNvPr>
        <xdr:cNvSpPr txBox="1"/>
      </xdr:nvSpPr>
      <xdr:spPr>
        <a:xfrm>
          <a:off x="851296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161</xdr:col>
      <xdr:colOff>80962</xdr:colOff>
      <xdr:row>11</xdr:row>
      <xdr:rowOff>223837</xdr:rowOff>
    </xdr:from>
    <xdr:to>
      <xdr:col>163</xdr:col>
      <xdr:colOff>723899</xdr:colOff>
      <xdr:row>13</xdr:row>
      <xdr:rowOff>358775</xdr:rowOff>
    </xdr:to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9F4CA25D-1261-4769-A1E8-7B0A4A356964}"/>
            </a:ext>
          </a:extLst>
        </xdr:cNvPr>
        <xdr:cNvSpPr txBox="1"/>
      </xdr:nvSpPr>
      <xdr:spPr>
        <a:xfrm>
          <a:off x="851630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162</xdr:col>
      <xdr:colOff>842963</xdr:colOff>
      <xdr:row>2</xdr:row>
      <xdr:rowOff>33338</xdr:rowOff>
    </xdr:from>
    <xdr:to>
      <xdr:col>165</xdr:col>
      <xdr:colOff>390525</xdr:colOff>
      <xdr:row>5</xdr:row>
      <xdr:rowOff>25401</xdr:rowOff>
    </xdr:to>
    <xdr:sp macro="" textlink="">
      <xdr:nvSpPr>
        <xdr:cNvPr id="1194" name="CuadroTexto 1193">
          <a:extLst>
            <a:ext uri="{FF2B5EF4-FFF2-40B4-BE49-F238E27FC236}">
              <a16:creationId xmlns:a16="http://schemas.microsoft.com/office/drawing/2014/main" id="{023886F7-888C-45A3-B778-7F1E6704151C}"/>
            </a:ext>
          </a:extLst>
        </xdr:cNvPr>
        <xdr:cNvSpPr txBox="1"/>
      </xdr:nvSpPr>
      <xdr:spPr>
        <a:xfrm>
          <a:off x="878300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162</xdr:col>
      <xdr:colOff>828676</xdr:colOff>
      <xdr:row>5</xdr:row>
      <xdr:rowOff>233363</xdr:rowOff>
    </xdr:from>
    <xdr:to>
      <xdr:col>165</xdr:col>
      <xdr:colOff>376238</xdr:colOff>
      <xdr:row>7</xdr:row>
      <xdr:rowOff>153988</xdr:rowOff>
    </xdr:to>
    <xdr:sp macro="" textlink="">
      <xdr:nvSpPr>
        <xdr:cNvPr id="1195" name="CuadroTexto 1194">
          <a:extLst>
            <a:ext uri="{FF2B5EF4-FFF2-40B4-BE49-F238E27FC236}">
              <a16:creationId xmlns:a16="http://schemas.microsoft.com/office/drawing/2014/main" id="{6B6A1964-819F-4F86-9808-B72E0DD9AC5D}"/>
            </a:ext>
          </a:extLst>
        </xdr:cNvPr>
        <xdr:cNvSpPr txBox="1"/>
      </xdr:nvSpPr>
      <xdr:spPr>
        <a:xfrm>
          <a:off x="878157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163</xdr:col>
      <xdr:colOff>1290639</xdr:colOff>
      <xdr:row>10</xdr:row>
      <xdr:rowOff>147638</xdr:rowOff>
    </xdr:from>
    <xdr:to>
      <xdr:col>165</xdr:col>
      <xdr:colOff>2171701</xdr:colOff>
      <xdr:row>12</xdr:row>
      <xdr:rowOff>139701</xdr:rowOff>
    </xdr:to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FBAD84A1-26ED-4EF8-ABAB-9C1656D93C6D}"/>
            </a:ext>
          </a:extLst>
        </xdr:cNvPr>
        <xdr:cNvSpPr txBox="1"/>
      </xdr:nvSpPr>
      <xdr:spPr>
        <a:xfrm>
          <a:off x="896112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165</xdr:col>
      <xdr:colOff>776289</xdr:colOff>
      <xdr:row>3</xdr:row>
      <xdr:rowOff>300039</xdr:rowOff>
    </xdr:from>
    <xdr:to>
      <xdr:col>167</xdr:col>
      <xdr:colOff>85726</xdr:colOff>
      <xdr:row>6</xdr:row>
      <xdr:rowOff>30164</xdr:rowOff>
    </xdr:to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6FC5B240-0892-481F-9930-E614FED2F3EC}"/>
            </a:ext>
          </a:extLst>
        </xdr:cNvPr>
        <xdr:cNvSpPr txBox="1"/>
      </xdr:nvSpPr>
      <xdr:spPr>
        <a:xfrm>
          <a:off x="920972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173</xdr:col>
      <xdr:colOff>508000</xdr:colOff>
      <xdr:row>18</xdr:row>
      <xdr:rowOff>165100</xdr:rowOff>
    </xdr:from>
    <xdr:to>
      <xdr:col>174</xdr:col>
      <xdr:colOff>723900</xdr:colOff>
      <xdr:row>19</xdr:row>
      <xdr:rowOff>368300</xdr:rowOff>
    </xdr:to>
    <xdr:sp macro="" textlink="">
      <xdr:nvSpPr>
        <xdr:cNvPr id="1202" name="CuadroTexto 1201">
          <a:extLst>
            <a:ext uri="{FF2B5EF4-FFF2-40B4-BE49-F238E27FC236}">
              <a16:creationId xmlns:a16="http://schemas.microsoft.com/office/drawing/2014/main" id="{AF9E301F-5253-492E-9E9B-6748C50ED1D0}"/>
            </a:ext>
          </a:extLst>
        </xdr:cNvPr>
        <xdr:cNvSpPr txBox="1"/>
      </xdr:nvSpPr>
      <xdr:spPr>
        <a:xfrm>
          <a:off x="214558563" y="6784975"/>
          <a:ext cx="2120900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173</xdr:col>
      <xdr:colOff>42863</xdr:colOff>
      <xdr:row>2</xdr:row>
      <xdr:rowOff>187325</xdr:rowOff>
    </xdr:from>
    <xdr:to>
      <xdr:col>174</xdr:col>
      <xdr:colOff>266700</xdr:colOff>
      <xdr:row>3</xdr:row>
      <xdr:rowOff>377825</xdr:rowOff>
    </xdr:to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D712F321-10A6-42B0-9B8D-8F0E7CD182A7}"/>
            </a:ext>
          </a:extLst>
        </xdr:cNvPr>
        <xdr:cNvSpPr txBox="1"/>
      </xdr:nvSpPr>
      <xdr:spPr>
        <a:xfrm>
          <a:off x="214093426" y="663575"/>
          <a:ext cx="2128837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178</xdr:col>
      <xdr:colOff>414618</xdr:colOff>
      <xdr:row>43</xdr:row>
      <xdr:rowOff>128494</xdr:rowOff>
    </xdr:from>
    <xdr:to>
      <xdr:col>179</xdr:col>
      <xdr:colOff>174812</xdr:colOff>
      <xdr:row>45</xdr:row>
      <xdr:rowOff>115794</xdr:rowOff>
    </xdr:to>
    <xdr:sp macro="" textlink="">
      <xdr:nvSpPr>
        <xdr:cNvPr id="1204" name="CuadroTexto 1203">
          <a:extLst>
            <a:ext uri="{FF2B5EF4-FFF2-40B4-BE49-F238E27FC236}">
              <a16:creationId xmlns:a16="http://schemas.microsoft.com/office/drawing/2014/main" id="{6276587A-C514-4595-8ABF-7D567B5F0AB8}"/>
            </a:ext>
          </a:extLst>
        </xdr:cNvPr>
        <xdr:cNvSpPr txBox="1"/>
      </xdr:nvSpPr>
      <xdr:spPr>
        <a:xfrm>
          <a:off x="222918618" y="12987244"/>
          <a:ext cx="2117632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172</xdr:col>
      <xdr:colOff>275477</xdr:colOff>
      <xdr:row>8</xdr:row>
      <xdr:rowOff>418354</xdr:rowOff>
    </xdr:from>
    <xdr:to>
      <xdr:col>172</xdr:col>
      <xdr:colOff>686360</xdr:colOff>
      <xdr:row>13</xdr:row>
      <xdr:rowOff>587375</xdr:rowOff>
    </xdr:to>
    <xdr:sp macro="" textlink="">
      <xdr:nvSpPr>
        <xdr:cNvPr id="1205" name="Abrir llave 1204" title="corchete de apertura">
          <a:extLst>
            <a:ext uri="{FF2B5EF4-FFF2-40B4-BE49-F238E27FC236}">
              <a16:creationId xmlns:a16="http://schemas.microsoft.com/office/drawing/2014/main" id="{A366639C-4FD6-4A9E-8EB7-E07516EBA937}"/>
            </a:ext>
          </a:extLst>
        </xdr:cNvPr>
        <xdr:cNvSpPr/>
      </xdr:nvSpPr>
      <xdr:spPr>
        <a:xfrm>
          <a:off x="213492602" y="3299667"/>
          <a:ext cx="410883" cy="219308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172</xdr:col>
      <xdr:colOff>210763</xdr:colOff>
      <xdr:row>3</xdr:row>
      <xdr:rowOff>147265</xdr:rowOff>
    </xdr:from>
    <xdr:to>
      <xdr:col>172</xdr:col>
      <xdr:colOff>633319</xdr:colOff>
      <xdr:row>8</xdr:row>
      <xdr:rowOff>91235</xdr:rowOff>
    </xdr:to>
    <xdr:sp macro="" textlink="">
      <xdr:nvSpPr>
        <xdr:cNvPr id="1206" name="Abrir llave 1205" title="corchete de apertura">
          <a:extLst>
            <a:ext uri="{FF2B5EF4-FFF2-40B4-BE49-F238E27FC236}">
              <a16:creationId xmlns:a16="http://schemas.microsoft.com/office/drawing/2014/main" id="{A64DCC58-D311-48E8-B413-F53A4DF8E72D}"/>
            </a:ext>
          </a:extLst>
        </xdr:cNvPr>
        <xdr:cNvSpPr/>
      </xdr:nvSpPr>
      <xdr:spPr>
        <a:xfrm>
          <a:off x="213427888" y="861640"/>
          <a:ext cx="422556" cy="211090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173</xdr:col>
      <xdr:colOff>142127</xdr:colOff>
      <xdr:row>23</xdr:row>
      <xdr:rowOff>82831</xdr:rowOff>
    </xdr:from>
    <xdr:to>
      <xdr:col>173</xdr:col>
      <xdr:colOff>553010</xdr:colOff>
      <xdr:row>33</xdr:row>
      <xdr:rowOff>82830</xdr:rowOff>
    </xdr:to>
    <xdr:sp macro="" textlink="">
      <xdr:nvSpPr>
        <xdr:cNvPr id="1207" name="Abrir llave 1206" title="corchete de apertura">
          <a:extLst>
            <a:ext uri="{FF2B5EF4-FFF2-40B4-BE49-F238E27FC236}">
              <a16:creationId xmlns:a16="http://schemas.microsoft.com/office/drawing/2014/main" id="{8515C801-F331-429E-89BF-8A41A2C852C4}"/>
            </a:ext>
          </a:extLst>
        </xdr:cNvPr>
        <xdr:cNvSpPr/>
      </xdr:nvSpPr>
      <xdr:spPr>
        <a:xfrm>
          <a:off x="214192690" y="8107644"/>
          <a:ext cx="410883" cy="24050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173</xdr:col>
      <xdr:colOff>83951</xdr:colOff>
      <xdr:row>36</xdr:row>
      <xdr:rowOff>163793</xdr:rowOff>
    </xdr:from>
    <xdr:to>
      <xdr:col>173</xdr:col>
      <xdr:colOff>494834</xdr:colOff>
      <xdr:row>46</xdr:row>
      <xdr:rowOff>163793</xdr:rowOff>
    </xdr:to>
    <xdr:sp macro="" textlink="">
      <xdr:nvSpPr>
        <xdr:cNvPr id="1208" name="Abrir llave 1207" title="corchete">
          <a:extLst>
            <a:ext uri="{FF2B5EF4-FFF2-40B4-BE49-F238E27FC236}">
              <a16:creationId xmlns:a16="http://schemas.microsoft.com/office/drawing/2014/main" id="{0D95748A-822D-4892-8F71-901576782A6C}"/>
            </a:ext>
          </a:extLst>
        </xdr:cNvPr>
        <xdr:cNvSpPr/>
      </xdr:nvSpPr>
      <xdr:spPr>
        <a:xfrm>
          <a:off x="214134514" y="11308043"/>
          <a:ext cx="410883" cy="24288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174</xdr:col>
      <xdr:colOff>1238250</xdr:colOff>
      <xdr:row>17</xdr:row>
      <xdr:rowOff>142875</xdr:rowOff>
    </xdr:from>
    <xdr:to>
      <xdr:col>178</xdr:col>
      <xdr:colOff>79375</xdr:colOff>
      <xdr:row>20</xdr:row>
      <xdr:rowOff>31751</xdr:rowOff>
    </xdr:to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41D241A2-CFE5-48A0-8ED7-23A67700B111}"/>
            </a:ext>
          </a:extLst>
        </xdr:cNvPr>
        <xdr:cNvSpPr txBox="1"/>
      </xdr:nvSpPr>
      <xdr:spPr>
        <a:xfrm>
          <a:off x="217193813" y="6524625"/>
          <a:ext cx="5389562" cy="817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Texto Impacto General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173</xdr:col>
      <xdr:colOff>984250</xdr:colOff>
      <xdr:row>22</xdr:row>
      <xdr:rowOff>190499</xdr:rowOff>
    </xdr:from>
    <xdr:to>
      <xdr:col>175</xdr:col>
      <xdr:colOff>1619250</xdr:colOff>
      <xdr:row>26</xdr:row>
      <xdr:rowOff>134937</xdr:rowOff>
    </xdr:to>
    <xdr:sp macro="" textlink="">
      <xdr:nvSpPr>
        <xdr:cNvPr id="1210" name="CuadroTexto 1209">
          <a:extLst>
            <a:ext uri="{FF2B5EF4-FFF2-40B4-BE49-F238E27FC236}">
              <a16:creationId xmlns:a16="http://schemas.microsoft.com/office/drawing/2014/main" id="{F30E9658-881D-4D88-9177-1A3512321D41}"/>
            </a:ext>
          </a:extLst>
        </xdr:cNvPr>
        <xdr:cNvSpPr txBox="1"/>
      </xdr:nvSpPr>
      <xdr:spPr>
        <a:xfrm>
          <a:off x="215034813" y="7977187"/>
          <a:ext cx="3873500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173</xdr:col>
      <xdr:colOff>985839</xdr:colOff>
      <xdr:row>28</xdr:row>
      <xdr:rowOff>104775</xdr:rowOff>
    </xdr:from>
    <xdr:to>
      <xdr:col>175</xdr:col>
      <xdr:colOff>1628776</xdr:colOff>
      <xdr:row>32</xdr:row>
      <xdr:rowOff>49213</xdr:rowOff>
    </xdr:to>
    <xdr:sp macro="" textlink="">
      <xdr:nvSpPr>
        <xdr:cNvPr id="1211" name="CuadroTexto 1210">
          <a:extLst>
            <a:ext uri="{FF2B5EF4-FFF2-40B4-BE49-F238E27FC236}">
              <a16:creationId xmlns:a16="http://schemas.microsoft.com/office/drawing/2014/main" id="{2DA7B7FB-7E5D-41B3-B245-5A5B84D74C65}"/>
            </a:ext>
          </a:extLst>
        </xdr:cNvPr>
        <xdr:cNvSpPr txBox="1"/>
      </xdr:nvSpPr>
      <xdr:spPr>
        <a:xfrm>
          <a:off x="215036402" y="93440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173</xdr:col>
      <xdr:colOff>614364</xdr:colOff>
      <xdr:row>37</xdr:row>
      <xdr:rowOff>146050</xdr:rowOff>
    </xdr:from>
    <xdr:to>
      <xdr:col>175</xdr:col>
      <xdr:colOff>1257301</xdr:colOff>
      <xdr:row>41</xdr:row>
      <xdr:rowOff>90488</xdr:rowOff>
    </xdr:to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58455218-7E93-4102-ABFA-0B6251540F78}"/>
            </a:ext>
          </a:extLst>
        </xdr:cNvPr>
        <xdr:cNvSpPr txBox="1"/>
      </xdr:nvSpPr>
      <xdr:spPr>
        <a:xfrm>
          <a:off x="214664927" y="11528425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177</xdr:col>
      <xdr:colOff>409576</xdr:colOff>
      <xdr:row>37</xdr:row>
      <xdr:rowOff>179387</xdr:rowOff>
    </xdr:from>
    <xdr:to>
      <xdr:col>178</xdr:col>
      <xdr:colOff>2084388</xdr:colOff>
      <xdr:row>41</xdr:row>
      <xdr:rowOff>123825</xdr:rowOff>
    </xdr:to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7EFCCE59-D020-4385-80C3-913FF983ABA4}"/>
            </a:ext>
          </a:extLst>
        </xdr:cNvPr>
        <xdr:cNvSpPr txBox="1"/>
      </xdr:nvSpPr>
      <xdr:spPr>
        <a:xfrm>
          <a:off x="220699014" y="11561762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177</xdr:col>
      <xdr:colOff>512764</xdr:colOff>
      <xdr:row>22</xdr:row>
      <xdr:rowOff>179388</xdr:rowOff>
    </xdr:from>
    <xdr:to>
      <xdr:col>178</xdr:col>
      <xdr:colOff>2187576</xdr:colOff>
      <xdr:row>26</xdr:row>
      <xdr:rowOff>123826</xdr:rowOff>
    </xdr:to>
    <xdr:sp macro="" textlink="">
      <xdr:nvSpPr>
        <xdr:cNvPr id="1214" name="CuadroTexto 1213">
          <a:extLst>
            <a:ext uri="{FF2B5EF4-FFF2-40B4-BE49-F238E27FC236}">
              <a16:creationId xmlns:a16="http://schemas.microsoft.com/office/drawing/2014/main" id="{50F169B4-C10B-4132-8484-CD7584B9EC79}"/>
            </a:ext>
          </a:extLst>
        </xdr:cNvPr>
        <xdr:cNvSpPr txBox="1"/>
      </xdr:nvSpPr>
      <xdr:spPr>
        <a:xfrm>
          <a:off x="220802202" y="7966076"/>
          <a:ext cx="3889374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173</xdr:col>
      <xdr:colOff>614364</xdr:colOff>
      <xdr:row>42</xdr:row>
      <xdr:rowOff>138113</xdr:rowOff>
    </xdr:from>
    <xdr:to>
      <xdr:col>175</xdr:col>
      <xdr:colOff>1257301</xdr:colOff>
      <xdr:row>46</xdr:row>
      <xdr:rowOff>58738</xdr:rowOff>
    </xdr:to>
    <xdr:sp macro="" textlink="">
      <xdr:nvSpPr>
        <xdr:cNvPr id="1215" name="CuadroTexto 1214">
          <a:extLst>
            <a:ext uri="{FF2B5EF4-FFF2-40B4-BE49-F238E27FC236}">
              <a16:creationId xmlns:a16="http://schemas.microsoft.com/office/drawing/2014/main" id="{CBB739DA-A355-4434-8A4B-56E9C2F3F0E3}"/>
            </a:ext>
          </a:extLst>
        </xdr:cNvPr>
        <xdr:cNvSpPr txBox="1"/>
      </xdr:nvSpPr>
      <xdr:spPr>
        <a:xfrm>
          <a:off x="214664927" y="12734926"/>
          <a:ext cx="3881437" cy="896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causa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173</xdr:col>
      <xdr:colOff>47625</xdr:colOff>
      <xdr:row>8</xdr:row>
      <xdr:rowOff>190500</xdr:rowOff>
    </xdr:from>
    <xdr:to>
      <xdr:col>175</xdr:col>
      <xdr:colOff>690562</xdr:colOff>
      <xdr:row>10</xdr:row>
      <xdr:rowOff>420688</xdr:rowOff>
    </xdr:to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95DB1F12-1F5A-4821-A857-D57322020A26}"/>
            </a:ext>
          </a:extLst>
        </xdr:cNvPr>
        <xdr:cNvSpPr txBox="1"/>
      </xdr:nvSpPr>
      <xdr:spPr>
        <a:xfrm>
          <a:off x="214098188" y="3071813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173</xdr:col>
      <xdr:colOff>80962</xdr:colOff>
      <xdr:row>11</xdr:row>
      <xdr:rowOff>223837</xdr:rowOff>
    </xdr:from>
    <xdr:to>
      <xdr:col>175</xdr:col>
      <xdr:colOff>723899</xdr:colOff>
      <xdr:row>13</xdr:row>
      <xdr:rowOff>358775</xdr:rowOff>
    </xdr:to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CC13D8B9-B275-4652-8E1F-847CB6B4AB84}"/>
            </a:ext>
          </a:extLst>
        </xdr:cNvPr>
        <xdr:cNvSpPr txBox="1"/>
      </xdr:nvSpPr>
      <xdr:spPr>
        <a:xfrm>
          <a:off x="214131525" y="4391025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174</xdr:col>
      <xdr:colOff>842963</xdr:colOff>
      <xdr:row>2</xdr:row>
      <xdr:rowOff>33338</xdr:rowOff>
    </xdr:from>
    <xdr:to>
      <xdr:col>177</xdr:col>
      <xdr:colOff>390525</xdr:colOff>
      <xdr:row>5</xdr:row>
      <xdr:rowOff>25401</xdr:rowOff>
    </xdr:to>
    <xdr:sp macro="" textlink="">
      <xdr:nvSpPr>
        <xdr:cNvPr id="1218" name="CuadroTexto 1217">
          <a:extLst>
            <a:ext uri="{FF2B5EF4-FFF2-40B4-BE49-F238E27FC236}">
              <a16:creationId xmlns:a16="http://schemas.microsoft.com/office/drawing/2014/main" id="{D544E47C-F7F7-4C58-A691-F34FCAD81D5D}"/>
            </a:ext>
          </a:extLst>
        </xdr:cNvPr>
        <xdr:cNvSpPr txBox="1"/>
      </xdr:nvSpPr>
      <xdr:spPr>
        <a:xfrm>
          <a:off x="216798526" y="5095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174</xdr:col>
      <xdr:colOff>828676</xdr:colOff>
      <xdr:row>5</xdr:row>
      <xdr:rowOff>233363</xdr:rowOff>
    </xdr:from>
    <xdr:to>
      <xdr:col>177</xdr:col>
      <xdr:colOff>376238</xdr:colOff>
      <xdr:row>7</xdr:row>
      <xdr:rowOff>153988</xdr:rowOff>
    </xdr:to>
    <xdr:sp macro="" textlink="">
      <xdr:nvSpPr>
        <xdr:cNvPr id="1219" name="CuadroTexto 1218">
          <a:extLst>
            <a:ext uri="{FF2B5EF4-FFF2-40B4-BE49-F238E27FC236}">
              <a16:creationId xmlns:a16="http://schemas.microsoft.com/office/drawing/2014/main" id="{8A652A28-B1EB-49CF-B9BF-C76B5F88CC67}"/>
            </a:ext>
          </a:extLst>
        </xdr:cNvPr>
        <xdr:cNvSpPr txBox="1"/>
      </xdr:nvSpPr>
      <xdr:spPr>
        <a:xfrm>
          <a:off x="216784239" y="1614488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175</xdr:col>
      <xdr:colOff>1290639</xdr:colOff>
      <xdr:row>10</xdr:row>
      <xdr:rowOff>147638</xdr:rowOff>
    </xdr:from>
    <xdr:to>
      <xdr:col>177</xdr:col>
      <xdr:colOff>2171701</xdr:colOff>
      <xdr:row>12</xdr:row>
      <xdr:rowOff>139701</xdr:rowOff>
    </xdr:to>
    <xdr:sp macro="" textlink="">
      <xdr:nvSpPr>
        <xdr:cNvPr id="1220" name="CuadroTexto 1219">
          <a:extLst>
            <a:ext uri="{FF2B5EF4-FFF2-40B4-BE49-F238E27FC236}">
              <a16:creationId xmlns:a16="http://schemas.microsoft.com/office/drawing/2014/main" id="{58345F8B-A7AD-49EE-ABD7-020AC96CFA6F}"/>
            </a:ext>
          </a:extLst>
        </xdr:cNvPr>
        <xdr:cNvSpPr txBox="1"/>
      </xdr:nvSpPr>
      <xdr:spPr>
        <a:xfrm>
          <a:off x="218579702" y="3695701"/>
          <a:ext cx="3881437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  <xdr:twoCellAnchor>
    <xdr:from>
      <xdr:col>177</xdr:col>
      <xdr:colOff>776289</xdr:colOff>
      <xdr:row>3</xdr:row>
      <xdr:rowOff>300039</xdr:rowOff>
    </xdr:from>
    <xdr:to>
      <xdr:col>179</xdr:col>
      <xdr:colOff>85726</xdr:colOff>
      <xdr:row>6</xdr:row>
      <xdr:rowOff>30164</xdr:rowOff>
    </xdr:to>
    <xdr:sp macro="" textlink="">
      <xdr:nvSpPr>
        <xdr:cNvPr id="1221" name="CuadroTexto 1220">
          <a:extLst>
            <a:ext uri="{FF2B5EF4-FFF2-40B4-BE49-F238E27FC236}">
              <a16:creationId xmlns:a16="http://schemas.microsoft.com/office/drawing/2014/main" id="{7A940361-9A08-45F1-8125-6F027CD64C08}"/>
            </a:ext>
          </a:extLst>
        </xdr:cNvPr>
        <xdr:cNvSpPr txBox="1"/>
      </xdr:nvSpPr>
      <xdr:spPr>
        <a:xfrm>
          <a:off x="221065727" y="1014414"/>
          <a:ext cx="388143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efecto</a:t>
          </a:r>
          <a:endParaRPr lang="es-CO" sz="1600">
            <a:effectLst/>
          </a:endParaRPr>
        </a:p>
        <a:p>
          <a:pPr algn="ctr"/>
          <a:endParaRPr lang="es-CO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ionline.sharepoint.com/Users/imaldonado/Downloads/Matriz%20de%20Riesgos%20de%20Seguridad%20de%20la%20informacio&#769;n%20DAF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ionline.sharepoint.com/Users/jhfajardo/Downloads/matriz_control_interno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CLO PHVA"/>
      <sheetName val="PASO 1. ACTIVOS"/>
      <sheetName val="PASO 2. RIESGOS SD"/>
      <sheetName val="Mapa de riesgos"/>
      <sheetName val="PASO 3. TRATAMIENTO RIESGO"/>
      <sheetName val="Fm-20 "/>
      <sheetName val="D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CLO PHVA"/>
      <sheetName val="SEPG-F-007"/>
      <sheetName val="Mapa de riesgos"/>
      <sheetName val="SPG-F-012"/>
      <sheetName val="SPG-F-014"/>
      <sheetName val="MATRIZ DE CAMBIOS"/>
      <sheetName val="Fm-20 "/>
      <sheetName val="DB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isol Lozano Olave" id="{1313AB43-B9CD-419A-8E6D-003EDEABAE9C}" userId="S::mlozano@bomberosbogota.gov.co::3f6375fb-c40c-4d9e-8d27-31dcccd14a1d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4" dT="2021-09-20T18:44:09.80" personId="{1313AB43-B9CD-419A-8E6D-003EDEABAE9C}" id="{3100E719-3DB5-4ED2-B7CF-6B0012B2F368}">
    <text>Preventivo + Detectivo = Probabilidad</text>
  </threadedComment>
  <threadedComment ref="P6" dT="2021-09-20T18:44:27.55" personId="{1313AB43-B9CD-419A-8E6D-003EDEABAE9C}" id="{FBEB6542-8672-45E3-9A7D-C7A1D0533430}">
    <text>Correctivo - Impacto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>
    <pageSetUpPr fitToPage="1"/>
  </sheetPr>
  <dimension ref="A1:CO69"/>
  <sheetViews>
    <sheetView showGridLines="0" tabSelected="1" topLeftCell="AQ1" zoomScale="60" zoomScaleNormal="60" workbookViewId="0">
      <selection activeCell="AU4" activeCellId="5" sqref="D2 Q2 AU2 D4 Q4 AU4"/>
    </sheetView>
  </sheetViews>
  <sheetFormatPr baseColWidth="10" defaultColWidth="11.453125" defaultRowHeight="13" x14ac:dyDescent="0.3"/>
  <cols>
    <col min="1" max="1" width="3.26953125" style="17" customWidth="1"/>
    <col min="2" max="2" width="4.453125" style="25" customWidth="1"/>
    <col min="3" max="3" width="27.26953125" style="25" customWidth="1"/>
    <col min="4" max="4" width="24.1796875" style="25" customWidth="1"/>
    <col min="5" max="5" width="20.453125" style="25" customWidth="1"/>
    <col min="6" max="6" width="21.81640625" style="25" customWidth="1"/>
    <col min="7" max="7" width="21" style="25" customWidth="1"/>
    <col min="8" max="8" width="23.81640625" style="25" customWidth="1"/>
    <col min="9" max="9" width="31.26953125" style="25" customWidth="1"/>
    <col min="10" max="10" width="23.7265625" style="25" customWidth="1"/>
    <col min="11" max="11" width="49.26953125" style="25" customWidth="1"/>
    <col min="12" max="12" width="21.453125" style="25" customWidth="1"/>
    <col min="13" max="13" width="98.7265625" style="25" customWidth="1"/>
    <col min="14" max="14" width="43.54296875" style="25" customWidth="1"/>
    <col min="15" max="15" width="8.453125" style="25" customWidth="1"/>
    <col min="16" max="16" width="38" style="25" customWidth="1"/>
    <col min="17" max="17" width="22.453125" style="25" customWidth="1"/>
    <col min="18" max="18" width="21.26953125" style="37" customWidth="1"/>
    <col min="19" max="19" width="26.7265625" style="37" customWidth="1"/>
    <col min="20" max="20" width="27.453125" style="37" customWidth="1"/>
    <col min="21" max="21" width="22.453125" style="25" customWidth="1"/>
    <col min="22" max="22" width="20.81640625" style="25" customWidth="1"/>
    <col min="23" max="23" width="25.453125" style="25" customWidth="1"/>
    <col min="24" max="24" width="25" style="25" customWidth="1"/>
    <col min="25" max="25" width="46.1796875" style="25" customWidth="1"/>
    <col min="26" max="26" width="42.453125" style="25" customWidth="1"/>
    <col min="27" max="27" width="13.453125" style="37" customWidth="1"/>
    <col min="28" max="28" width="53.81640625" style="25" customWidth="1"/>
    <col min="29" max="29" width="22.1796875" style="37" customWidth="1"/>
    <col min="30" max="30" width="7.81640625" style="18" customWidth="1"/>
    <col min="31" max="31" width="25.7265625" style="25" customWidth="1"/>
    <col min="32" max="32" width="5.54296875" style="17" customWidth="1"/>
    <col min="33" max="33" width="26.26953125" style="37" customWidth="1"/>
    <col min="34" max="35" width="22.1796875" style="25" customWidth="1"/>
    <col min="36" max="36" width="18.453125" style="36" customWidth="1"/>
    <col min="37" max="37" width="21.453125" style="37" customWidth="1"/>
    <col min="38" max="38" width="23.26953125" style="37" customWidth="1"/>
    <col min="39" max="39" width="29.453125" style="37" customWidth="1"/>
    <col min="40" max="40" width="21.26953125" style="37" customWidth="1"/>
    <col min="41" max="41" width="27.26953125" style="37" customWidth="1"/>
    <col min="42" max="42" width="23.1796875" style="25" customWidth="1"/>
    <col min="43" max="43" width="20.81640625" style="25" customWidth="1"/>
    <col min="44" max="44" width="30.26953125" style="25" customWidth="1"/>
    <col min="45" max="45" width="8.453125" style="27" customWidth="1"/>
    <col min="46" max="46" width="40.26953125" style="25" customWidth="1"/>
    <col min="47" max="47" width="18.453125" style="25" customWidth="1"/>
    <col min="48" max="48" width="21" style="25" customWidth="1"/>
    <col min="49" max="49" width="45.81640625" style="25" customWidth="1"/>
    <col min="50" max="50" width="40.453125" style="25" customWidth="1"/>
    <col min="51" max="51" width="24.1796875" style="25" customWidth="1"/>
    <col min="52" max="52" width="26.26953125" style="25" customWidth="1"/>
    <col min="53" max="53" width="31.26953125" style="25" customWidth="1"/>
    <col min="54" max="56" width="25.453125" style="25" customWidth="1"/>
    <col min="57" max="57" width="25.453125" customWidth="1"/>
    <col min="58" max="59" width="25.453125" style="25" customWidth="1"/>
    <col min="60" max="60" width="30.1796875" customWidth="1"/>
    <col min="62" max="62" width="3.453125" style="25" customWidth="1"/>
    <col min="63" max="63" width="6.453125" style="25" customWidth="1"/>
    <col min="64" max="64" width="29.453125" style="25" customWidth="1"/>
    <col min="65" max="65" width="27.7265625" style="25" customWidth="1"/>
    <col min="66" max="66" width="29.26953125" style="25" customWidth="1"/>
    <col min="67" max="67" width="31.453125" style="25" customWidth="1"/>
    <col min="68" max="69" width="40" style="25" customWidth="1"/>
    <col min="70" max="70" width="55" style="25" customWidth="1"/>
    <col min="71" max="71" width="26.26953125" style="25" customWidth="1"/>
    <col min="72" max="72" width="31.81640625" style="25" customWidth="1"/>
    <col min="73" max="73" width="68" style="25" customWidth="1"/>
    <col min="74" max="74" width="24.26953125" style="25" customWidth="1"/>
    <col min="75" max="75" width="35.453125" style="25" customWidth="1"/>
    <col min="76" max="76" width="45.1796875" style="25" customWidth="1"/>
    <col min="77" max="77" width="68.7265625" style="25" customWidth="1"/>
    <col min="78" max="78" width="65" style="25" customWidth="1"/>
    <col min="79" max="79" width="11.453125" style="17" customWidth="1"/>
    <col min="80" max="80" width="72.7265625" style="25" customWidth="1"/>
    <col min="81" max="81" width="71.453125" style="25" customWidth="1"/>
    <col min="82" max="82" width="65" style="25" customWidth="1"/>
    <col min="83" max="83" width="62.453125" style="25" customWidth="1"/>
    <col min="84" max="84" width="60.7265625" style="25" customWidth="1"/>
    <col min="85" max="85" width="62.453125" style="25" customWidth="1"/>
    <col min="86" max="86" width="26.81640625" style="17" customWidth="1"/>
    <col min="87" max="16384" width="11.453125" style="17"/>
  </cols>
  <sheetData>
    <row r="1" spans="1:93" ht="13.5" thickBot="1" x14ac:dyDescent="0.35"/>
    <row r="2" spans="1:93" ht="39.75" customHeight="1" thickBot="1" x14ac:dyDescent="0.3">
      <c r="C2" s="165"/>
      <c r="D2" s="141" t="s">
        <v>0</v>
      </c>
      <c r="E2" s="141"/>
      <c r="F2" s="141"/>
      <c r="G2" s="141"/>
      <c r="H2" s="141"/>
      <c r="I2" s="141"/>
      <c r="J2" s="141"/>
      <c r="K2" s="141"/>
      <c r="L2" s="141"/>
      <c r="M2" s="141"/>
      <c r="N2" s="109" t="s">
        <v>1</v>
      </c>
      <c r="O2" s="106"/>
      <c r="P2" s="165"/>
      <c r="Q2" s="140" t="s">
        <v>0</v>
      </c>
      <c r="R2" s="119"/>
      <c r="S2" s="141"/>
      <c r="T2" s="141"/>
      <c r="U2" s="141"/>
      <c r="V2" s="119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2"/>
      <c r="AR2" s="109" t="s">
        <v>1</v>
      </c>
      <c r="AT2" s="168"/>
      <c r="AU2" s="147" t="s">
        <v>0</v>
      </c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9"/>
      <c r="BH2" s="146" t="s">
        <v>1</v>
      </c>
    </row>
    <row r="3" spans="1:93" ht="39.75" customHeight="1" thickBot="1" x14ac:dyDescent="0.3">
      <c r="C3" s="166"/>
      <c r="D3" s="144" t="s">
        <v>2</v>
      </c>
      <c r="E3" s="144"/>
      <c r="F3" s="144"/>
      <c r="G3" s="144"/>
      <c r="H3" s="144"/>
      <c r="I3" s="144"/>
      <c r="J3" s="144"/>
      <c r="K3" s="144"/>
      <c r="L3" s="144"/>
      <c r="M3" s="144"/>
      <c r="N3" s="110" t="s">
        <v>267</v>
      </c>
      <c r="O3" s="107"/>
      <c r="P3" s="166"/>
      <c r="Q3" s="143" t="s">
        <v>2</v>
      </c>
      <c r="R3" s="120"/>
      <c r="S3" s="144"/>
      <c r="T3" s="144"/>
      <c r="U3" s="144"/>
      <c r="V3" s="120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5"/>
      <c r="AR3" s="110" t="s">
        <v>267</v>
      </c>
      <c r="AT3" s="169"/>
      <c r="AU3" s="151"/>
      <c r="AV3" s="152"/>
      <c r="AW3" s="152"/>
      <c r="AX3" s="152"/>
      <c r="AY3" s="153" t="s">
        <v>2</v>
      </c>
      <c r="AZ3" s="152"/>
      <c r="BA3" s="152"/>
      <c r="BB3" s="152"/>
      <c r="BC3" s="152"/>
      <c r="BD3" s="152"/>
      <c r="BE3" s="152"/>
      <c r="BF3" s="152"/>
      <c r="BG3" s="154"/>
      <c r="BH3" s="150" t="s">
        <v>267</v>
      </c>
    </row>
    <row r="4" spans="1:93" ht="39.75" customHeight="1" thickBot="1" x14ac:dyDescent="0.3">
      <c r="C4" s="166"/>
      <c r="D4" s="106" t="s">
        <v>3</v>
      </c>
      <c r="E4" s="106"/>
      <c r="F4" s="106"/>
      <c r="G4" s="106"/>
      <c r="H4" s="106"/>
      <c r="I4" s="106"/>
      <c r="J4" s="106"/>
      <c r="K4" s="106"/>
      <c r="L4" s="106"/>
      <c r="M4" s="106"/>
      <c r="N4" s="111" t="s">
        <v>266</v>
      </c>
      <c r="O4" s="106"/>
      <c r="P4" s="166"/>
      <c r="Q4" s="155" t="s">
        <v>3</v>
      </c>
      <c r="R4" s="121"/>
      <c r="S4" s="106"/>
      <c r="T4" s="106"/>
      <c r="U4" s="106"/>
      <c r="V4" s="121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56"/>
      <c r="AR4" s="111" t="s">
        <v>266</v>
      </c>
      <c r="AT4" s="169"/>
      <c r="AU4" s="147" t="s">
        <v>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9"/>
      <c r="BH4" s="160" t="s">
        <v>266</v>
      </c>
    </row>
    <row r="5" spans="1:93" ht="39.75" customHeight="1" thickBot="1" x14ac:dyDescent="0.3">
      <c r="C5" s="167"/>
      <c r="D5" s="158" t="s">
        <v>4</v>
      </c>
      <c r="E5" s="158"/>
      <c r="F5" s="158"/>
      <c r="G5" s="158"/>
      <c r="H5" s="158"/>
      <c r="I5" s="158"/>
      <c r="J5" s="158"/>
      <c r="K5" s="158"/>
      <c r="L5" s="158"/>
      <c r="M5" s="158"/>
      <c r="N5" s="112" t="s">
        <v>5</v>
      </c>
      <c r="O5" s="108"/>
      <c r="P5" s="167"/>
      <c r="Q5" s="157" t="s">
        <v>4</v>
      </c>
      <c r="R5" s="122"/>
      <c r="S5" s="158"/>
      <c r="T5" s="158"/>
      <c r="U5" s="158"/>
      <c r="V5" s="122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9"/>
      <c r="AR5" s="112" t="s">
        <v>6</v>
      </c>
      <c r="AT5" s="170"/>
      <c r="AU5" s="151"/>
      <c r="AV5" s="162"/>
      <c r="AW5" s="162"/>
      <c r="AX5" s="162"/>
      <c r="AY5" s="163" t="s">
        <v>4</v>
      </c>
      <c r="AZ5" s="162"/>
      <c r="BA5" s="162"/>
      <c r="BB5" s="162"/>
      <c r="BC5" s="162"/>
      <c r="BD5" s="162"/>
      <c r="BE5" s="162"/>
      <c r="BF5" s="162"/>
      <c r="BG5" s="164"/>
      <c r="BH5" s="161" t="s">
        <v>7</v>
      </c>
    </row>
    <row r="7" spans="1:93" s="28" customFormat="1" ht="14.25" customHeight="1" x14ac:dyDescent="0.3">
      <c r="A7" s="25"/>
      <c r="B7" s="25"/>
      <c r="F7" s="27"/>
      <c r="G7" s="27"/>
      <c r="H7" s="27"/>
      <c r="I7" s="27"/>
      <c r="J7" s="27"/>
      <c r="K7" s="27"/>
      <c r="L7" s="27"/>
      <c r="M7" s="27"/>
      <c r="N7" s="27"/>
      <c r="O7" s="26"/>
      <c r="P7" s="26"/>
      <c r="Q7" s="26"/>
      <c r="R7" s="26"/>
      <c r="S7" s="26"/>
      <c r="T7" s="26"/>
      <c r="AA7" s="32"/>
      <c r="AC7" s="29"/>
      <c r="AD7" s="30"/>
      <c r="AG7" s="29"/>
      <c r="AJ7" s="31"/>
      <c r="AK7" s="32"/>
      <c r="AL7" s="32"/>
      <c r="AM7" s="32"/>
      <c r="AN7" s="32"/>
      <c r="AO7" s="32"/>
      <c r="AP7" s="26"/>
      <c r="AS7" s="27"/>
      <c r="BE7" s="27"/>
      <c r="BH7" s="27"/>
      <c r="BI7" s="27"/>
    </row>
    <row r="8" spans="1:93" s="28" customFormat="1" ht="21.75" customHeight="1" x14ac:dyDescent="0.3">
      <c r="A8" s="25"/>
      <c r="B8" s="25"/>
      <c r="E8"/>
      <c r="F8" s="243" t="s">
        <v>8</v>
      </c>
      <c r="G8" s="243"/>
      <c r="H8" s="243"/>
      <c r="J8" s="243" t="s">
        <v>9</v>
      </c>
      <c r="K8" s="243"/>
      <c r="L8" s="243"/>
      <c r="M8" s="243"/>
      <c r="N8" s="243"/>
      <c r="O8" s="26"/>
      <c r="P8" s="26"/>
      <c r="Q8" s="26"/>
      <c r="R8" s="26"/>
      <c r="S8" s="26"/>
      <c r="T8" s="26"/>
      <c r="AA8" s="32"/>
      <c r="AC8" s="29"/>
      <c r="AD8" s="30"/>
      <c r="AG8" s="29"/>
      <c r="AJ8" s="31"/>
      <c r="AK8" s="32"/>
      <c r="AL8" s="32"/>
      <c r="AM8" s="32"/>
      <c r="AN8" s="32"/>
      <c r="AO8" s="32"/>
      <c r="AP8" s="26"/>
      <c r="AS8" s="27"/>
      <c r="BE8" s="27"/>
      <c r="BH8" s="27"/>
      <c r="BI8" s="27"/>
      <c r="CJ8" s="102"/>
      <c r="CK8" s="102"/>
      <c r="CL8" s="102"/>
      <c r="CM8" s="102"/>
      <c r="CN8" s="102"/>
      <c r="CO8" s="102"/>
    </row>
    <row r="9" spans="1:93" s="25" customFormat="1" ht="38.25" customHeight="1" x14ac:dyDescent="0.3">
      <c r="B9" s="27"/>
      <c r="D9"/>
      <c r="E9"/>
      <c r="F9" s="211"/>
      <c r="G9" s="211"/>
      <c r="H9" s="211"/>
      <c r="J9" s="184"/>
      <c r="K9" s="184"/>
      <c r="L9" s="184"/>
      <c r="M9" s="184"/>
      <c r="N9" s="184"/>
      <c r="O9" s="35"/>
      <c r="P9" s="35"/>
      <c r="Q9" s="35"/>
      <c r="R9" s="35"/>
      <c r="S9" s="35"/>
      <c r="T9" s="35"/>
      <c r="AA9" s="37"/>
      <c r="AC9" s="35"/>
      <c r="AD9" s="35"/>
      <c r="AG9" s="35"/>
      <c r="AJ9" s="36"/>
      <c r="AK9" s="37"/>
      <c r="AL9" s="37"/>
      <c r="AM9" s="37"/>
      <c r="AN9" s="37"/>
      <c r="AO9" s="37"/>
      <c r="AP9" s="35"/>
      <c r="AS9" s="27"/>
      <c r="BE9" s="27"/>
      <c r="BH9" s="27"/>
      <c r="BI9" s="27"/>
      <c r="CJ9" s="103"/>
      <c r="CK9" s="103"/>
      <c r="CL9" s="103"/>
      <c r="CM9" s="103"/>
      <c r="CN9" s="103"/>
      <c r="CO9" s="103"/>
    </row>
    <row r="10" spans="1:93" s="25" customFormat="1" ht="11.25" customHeight="1" x14ac:dyDescent="0.3"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5"/>
      <c r="N10" s="35"/>
      <c r="O10" s="35"/>
      <c r="P10" s="35"/>
      <c r="Q10" s="35"/>
      <c r="R10" s="35"/>
      <c r="S10" s="35"/>
      <c r="T10" s="35"/>
      <c r="AA10" s="37"/>
      <c r="AC10" s="35"/>
      <c r="AD10" s="35"/>
      <c r="AG10" s="35"/>
      <c r="AJ10" s="36"/>
      <c r="AK10" s="37"/>
      <c r="AL10" s="37"/>
      <c r="AM10" s="37"/>
      <c r="AN10" s="37"/>
      <c r="AO10" s="37"/>
      <c r="AP10" s="35"/>
      <c r="AS10" s="27"/>
      <c r="BE10" s="27"/>
      <c r="BH10" s="27"/>
      <c r="BI10" s="27"/>
      <c r="CJ10" s="103"/>
      <c r="CK10" s="103"/>
      <c r="CL10" s="103"/>
      <c r="CM10" s="103"/>
      <c r="CN10" s="103"/>
      <c r="CO10" s="103"/>
    </row>
    <row r="11" spans="1:93" customFormat="1" ht="12.75" customHeight="1" x14ac:dyDescent="0.25">
      <c r="CJ11" s="104"/>
      <c r="CK11" s="104"/>
      <c r="CL11" s="104"/>
      <c r="CM11" s="104"/>
      <c r="CN11" s="104"/>
      <c r="CO11" s="104"/>
    </row>
    <row r="12" spans="1:93" ht="15.75" customHeight="1" x14ac:dyDescent="0.25">
      <c r="B12" s="17"/>
      <c r="C12" s="203" t="s">
        <v>10</v>
      </c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18"/>
      <c r="P12" s="203" t="s">
        <v>11</v>
      </c>
      <c r="Q12" s="203"/>
      <c r="R12" s="126"/>
      <c r="S12" s="203"/>
      <c r="T12" s="203"/>
      <c r="U12" s="203"/>
      <c r="V12" s="126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/>
      <c r="AT12" s="203" t="s">
        <v>12</v>
      </c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J12" s="66"/>
      <c r="BK12"/>
      <c r="BL12" s="203" t="s">
        <v>13</v>
      </c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B12" s="200" t="s">
        <v>14</v>
      </c>
      <c r="CC12" s="201"/>
      <c r="CD12" s="201"/>
      <c r="CE12" s="201"/>
      <c r="CF12" s="201"/>
      <c r="CG12" s="202"/>
      <c r="CJ12" s="105"/>
      <c r="CK12" s="105"/>
      <c r="CL12" s="105"/>
      <c r="CM12" s="105"/>
      <c r="CN12" s="105"/>
      <c r="CO12" s="105"/>
    </row>
    <row r="13" spans="1:93" ht="14.5" x14ac:dyDescent="0.25">
      <c r="B13" s="17"/>
      <c r="C13" s="210" t="s">
        <v>15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39"/>
      <c r="P13" s="207" t="s">
        <v>16</v>
      </c>
      <c r="Q13" s="208"/>
      <c r="R13" s="127"/>
      <c r="S13" s="208"/>
      <c r="T13" s="208"/>
      <c r="U13" s="208"/>
      <c r="V13" s="127"/>
      <c r="W13" s="209"/>
      <c r="X13" s="206" t="s">
        <v>17</v>
      </c>
      <c r="Y13" s="206"/>
      <c r="Z13" s="206"/>
      <c r="AA13" s="206"/>
      <c r="AB13" s="206"/>
      <c r="AC13" s="207" t="s">
        <v>18</v>
      </c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9"/>
      <c r="AP13" s="207" t="s">
        <v>19</v>
      </c>
      <c r="AQ13" s="208"/>
      <c r="AR13" s="209"/>
      <c r="AS13"/>
      <c r="AT13" s="206" t="s">
        <v>20</v>
      </c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J13" s="67"/>
      <c r="BK13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5"/>
      <c r="BZ13" s="205"/>
      <c r="CB13" s="212"/>
      <c r="CC13" s="212"/>
      <c r="CD13" s="212"/>
      <c r="CE13" s="212"/>
      <c r="CF13" s="212"/>
      <c r="CG13" s="212"/>
      <c r="CJ13" s="105"/>
      <c r="CK13" s="105"/>
      <c r="CL13" s="105"/>
      <c r="CM13" s="105"/>
      <c r="CN13" s="105"/>
      <c r="CO13" s="105"/>
    </row>
    <row r="14" spans="1:93" ht="15" customHeight="1" x14ac:dyDescent="0.25">
      <c r="B14" s="17"/>
      <c r="C14" s="213" t="s">
        <v>21</v>
      </c>
      <c r="D14" s="213"/>
      <c r="E14" s="213"/>
      <c r="F14" s="214" t="s">
        <v>22</v>
      </c>
      <c r="G14" s="215"/>
      <c r="H14" s="216"/>
      <c r="I14" s="217" t="s">
        <v>23</v>
      </c>
      <c r="J14" s="217"/>
      <c r="K14" s="217"/>
      <c r="L14" s="217"/>
      <c r="M14" s="217"/>
      <c r="N14" s="218"/>
      <c r="O14" s="40"/>
      <c r="P14" s="219" t="s">
        <v>24</v>
      </c>
      <c r="Q14" s="219"/>
      <c r="R14" s="131"/>
      <c r="S14" s="219"/>
      <c r="T14" s="219"/>
      <c r="U14" s="219"/>
      <c r="V14" s="131"/>
      <c r="W14" s="219"/>
      <c r="X14" s="220" t="s">
        <v>25</v>
      </c>
      <c r="Y14" s="220"/>
      <c r="Z14" s="220"/>
      <c r="AA14" s="220"/>
      <c r="AB14" s="220"/>
      <c r="AC14" s="221" t="s">
        <v>26</v>
      </c>
      <c r="AD14" s="221"/>
      <c r="AE14" s="221"/>
      <c r="AF14" s="128"/>
      <c r="AG14" s="221" t="s">
        <v>27</v>
      </c>
      <c r="AH14" s="221"/>
      <c r="AI14" s="221"/>
      <c r="AJ14" s="221"/>
      <c r="AK14" s="222" t="s">
        <v>28</v>
      </c>
      <c r="AL14" s="223"/>
      <c r="AM14" s="223"/>
      <c r="AN14" s="223"/>
      <c r="AO14" s="223"/>
      <c r="AP14" s="224" t="s">
        <v>29</v>
      </c>
      <c r="AQ14" s="224"/>
      <c r="AR14" s="224"/>
      <c r="AS14"/>
      <c r="AT14" s="225" t="s">
        <v>30</v>
      </c>
      <c r="AU14" s="226"/>
      <c r="AV14" s="226"/>
      <c r="AW14" s="227"/>
      <c r="AX14" s="228" t="s">
        <v>31</v>
      </c>
      <c r="AY14" s="229"/>
      <c r="AZ14" s="229"/>
      <c r="BA14" s="230"/>
      <c r="BB14" s="231" t="s">
        <v>32</v>
      </c>
      <c r="BC14" s="231"/>
      <c r="BD14" s="231"/>
      <c r="BE14" s="231"/>
      <c r="BF14" s="231"/>
      <c r="BG14" s="231"/>
      <c r="BH14" s="231"/>
      <c r="BJ14" s="67"/>
      <c r="BK14"/>
      <c r="BL14" s="44" t="s">
        <v>33</v>
      </c>
      <c r="BM14" s="232" t="s">
        <v>34</v>
      </c>
      <c r="BN14" s="233"/>
      <c r="BO14" s="233"/>
      <c r="BP14" s="234"/>
      <c r="BQ14" s="235" t="s">
        <v>35</v>
      </c>
      <c r="BR14" s="236"/>
      <c r="BS14" s="237" t="s">
        <v>36</v>
      </c>
      <c r="BT14" s="238"/>
      <c r="BU14" s="239"/>
      <c r="BV14" s="240" t="s">
        <v>37</v>
      </c>
      <c r="BW14" s="240"/>
      <c r="BX14" s="240"/>
      <c r="BY14" s="241" t="s">
        <v>38</v>
      </c>
      <c r="BZ14" s="242"/>
      <c r="CB14" s="199" t="s">
        <v>39</v>
      </c>
      <c r="CC14" s="199"/>
      <c r="CD14" s="199"/>
      <c r="CE14" s="199"/>
      <c r="CF14" s="199"/>
      <c r="CG14" s="199"/>
      <c r="CJ14" s="105"/>
      <c r="CK14" s="105"/>
      <c r="CL14" s="105" t="s">
        <v>40</v>
      </c>
      <c r="CM14" s="105"/>
      <c r="CN14" s="105"/>
      <c r="CO14" s="105"/>
    </row>
    <row r="15" spans="1:93" ht="48.75" customHeight="1" x14ac:dyDescent="0.25">
      <c r="B15" s="17"/>
      <c r="C15" s="185" t="s">
        <v>41</v>
      </c>
      <c r="D15" s="185" t="s">
        <v>42</v>
      </c>
      <c r="E15" s="185" t="s">
        <v>43</v>
      </c>
      <c r="F15" s="186" t="s">
        <v>44</v>
      </c>
      <c r="G15" s="186" t="s">
        <v>45</v>
      </c>
      <c r="H15" s="186" t="s">
        <v>46</v>
      </c>
      <c r="I15" s="92" t="s">
        <v>47</v>
      </c>
      <c r="J15" s="92" t="s">
        <v>48</v>
      </c>
      <c r="K15" s="92" t="s">
        <v>49</v>
      </c>
      <c r="L15" s="92" t="s">
        <v>50</v>
      </c>
      <c r="M15" s="92" t="s">
        <v>51</v>
      </c>
      <c r="N15" s="92" t="s">
        <v>52</v>
      </c>
      <c r="O15" s="19"/>
      <c r="P15" s="95" t="s">
        <v>53</v>
      </c>
      <c r="Q15" s="96" t="s">
        <v>54</v>
      </c>
      <c r="R15" s="20" t="s">
        <v>55</v>
      </c>
      <c r="S15" s="94" t="s">
        <v>56</v>
      </c>
      <c r="T15" s="94" t="s">
        <v>57</v>
      </c>
      <c r="U15" s="38" t="s">
        <v>58</v>
      </c>
      <c r="V15" s="20" t="s">
        <v>59</v>
      </c>
      <c r="W15" s="20" t="s">
        <v>60</v>
      </c>
      <c r="X15" s="97" t="s">
        <v>61</v>
      </c>
      <c r="Y15" s="97" t="s">
        <v>62</v>
      </c>
      <c r="Z15" s="97" t="s">
        <v>63</v>
      </c>
      <c r="AA15" s="97" t="s">
        <v>64</v>
      </c>
      <c r="AB15" s="97" t="s">
        <v>65</v>
      </c>
      <c r="AC15" s="93" t="s">
        <v>66</v>
      </c>
      <c r="AD15" s="93" t="s">
        <v>67</v>
      </c>
      <c r="AE15" s="93" t="s">
        <v>68</v>
      </c>
      <c r="AF15" s="93" t="s">
        <v>69</v>
      </c>
      <c r="AG15" s="93" t="s">
        <v>70</v>
      </c>
      <c r="AH15" s="93" t="s">
        <v>71</v>
      </c>
      <c r="AI15" s="93" t="s">
        <v>72</v>
      </c>
      <c r="AJ15" s="98" t="s">
        <v>73</v>
      </c>
      <c r="AK15" s="24" t="s">
        <v>74</v>
      </c>
      <c r="AL15" s="99" t="s">
        <v>75</v>
      </c>
      <c r="AM15" s="99" t="s">
        <v>76</v>
      </c>
      <c r="AN15" s="100" t="s">
        <v>77</v>
      </c>
      <c r="AO15" s="100" t="s">
        <v>78</v>
      </c>
      <c r="AP15" s="96" t="s">
        <v>79</v>
      </c>
      <c r="AQ15" s="22" t="s">
        <v>80</v>
      </c>
      <c r="AR15" s="21" t="s">
        <v>81</v>
      </c>
      <c r="AS15"/>
      <c r="AT15" s="38" t="s">
        <v>82</v>
      </c>
      <c r="AU15" s="38" t="s">
        <v>83</v>
      </c>
      <c r="AV15" s="38" t="s">
        <v>84</v>
      </c>
      <c r="AW15" s="38" t="s">
        <v>85</v>
      </c>
      <c r="AX15" s="101" t="s">
        <v>86</v>
      </c>
      <c r="AY15" s="101" t="s">
        <v>61</v>
      </c>
      <c r="AZ15" s="101" t="s">
        <v>87</v>
      </c>
      <c r="BA15" s="101" t="s">
        <v>88</v>
      </c>
      <c r="BB15" s="65" t="s">
        <v>89</v>
      </c>
      <c r="BC15" s="65" t="s">
        <v>90</v>
      </c>
      <c r="BD15" s="65" t="s">
        <v>91</v>
      </c>
      <c r="BE15" s="65" t="s">
        <v>92</v>
      </c>
      <c r="BF15" s="65" t="s">
        <v>93</v>
      </c>
      <c r="BG15" s="65" t="s">
        <v>94</v>
      </c>
      <c r="BH15" s="65" t="s">
        <v>95</v>
      </c>
      <c r="BJ15" s="67"/>
      <c r="BK15"/>
      <c r="BL15" s="38" t="s">
        <v>96</v>
      </c>
      <c r="BM15" s="62" t="s">
        <v>97</v>
      </c>
      <c r="BN15" s="62" t="s">
        <v>98</v>
      </c>
      <c r="BO15" s="62" t="s">
        <v>99</v>
      </c>
      <c r="BP15" s="62" t="s">
        <v>100</v>
      </c>
      <c r="BQ15" s="41" t="s">
        <v>101</v>
      </c>
      <c r="BR15" s="41" t="s">
        <v>102</v>
      </c>
      <c r="BS15" s="42" t="s">
        <v>103</v>
      </c>
      <c r="BT15" s="42" t="s">
        <v>104</v>
      </c>
      <c r="BU15" s="42" t="s">
        <v>105</v>
      </c>
      <c r="BV15" s="43" t="s">
        <v>106</v>
      </c>
      <c r="BW15" s="43" t="s">
        <v>107</v>
      </c>
      <c r="BX15" s="43" t="s">
        <v>108</v>
      </c>
      <c r="BY15" s="23" t="s">
        <v>109</v>
      </c>
      <c r="BZ15" s="23" t="s">
        <v>110</v>
      </c>
      <c r="CB15" s="64" t="s">
        <v>111</v>
      </c>
      <c r="CC15" s="43" t="s">
        <v>112</v>
      </c>
      <c r="CD15" s="43" t="s">
        <v>113</v>
      </c>
      <c r="CE15" s="43" t="s">
        <v>114</v>
      </c>
      <c r="CF15" s="43" t="s">
        <v>115</v>
      </c>
      <c r="CG15" s="43" t="s">
        <v>116</v>
      </c>
      <c r="CJ15" s="105"/>
      <c r="CK15" s="105"/>
      <c r="CL15" s="105" t="s">
        <v>117</v>
      </c>
      <c r="CM15" s="105"/>
      <c r="CN15" s="105"/>
      <c r="CO15" s="105"/>
    </row>
    <row r="16" spans="1:93" s="49" customFormat="1" ht="46.5" customHeight="1" x14ac:dyDescent="0.35">
      <c r="B16"/>
      <c r="C16" s="187"/>
      <c r="D16" s="187"/>
      <c r="E16" s="187"/>
      <c r="F16" s="187"/>
      <c r="G16" s="187"/>
      <c r="H16" s="187"/>
      <c r="I16" s="188"/>
      <c r="J16" s="188"/>
      <c r="K16" s="188"/>
      <c r="L16" s="189" t="str">
        <f>IF($F$9="Sistema Estratégico de Planeación y Gestión","SEPG-15",IF($F$9="Transparencia, Participación, Servicio al Ciudadano y Comunicación","TPSC-15",IF($F$9="Gestión Jurídica","GEJU-15",IF($F$9="Gestión Tecnológica","GTEC-15",IF($F$9="Gestión Administrativa y Financiera","GADF-15",IF($F$9="Gestión de la Contratación Pública","GCOP-15",IF($F$9="Estructuración de Proyectos de Infraestructura de Transporte","EPIT-15",IF($F$9="Gestión Contractual y Seguimiento de Proyectos de Infraestructura de Transporte","GCSP-15",IF($F$9="Gestión del Talento Humano","GETH-15","Seleccione un proceso")))))))))</f>
        <v>Seleccione un proceso</v>
      </c>
      <c r="M16" s="190"/>
      <c r="N16" s="187"/>
      <c r="O16" s="48"/>
      <c r="P16" s="175"/>
      <c r="Q16" s="175"/>
      <c r="R16" s="175"/>
      <c r="S16" s="175"/>
      <c r="T16" s="175"/>
      <c r="U16" s="175"/>
      <c r="V16" s="181"/>
      <c r="W16" s="176"/>
      <c r="X16" s="125"/>
      <c r="Y16" s="125"/>
      <c r="Z16" s="125"/>
      <c r="AA16" s="192"/>
      <c r="AB16" s="193" t="str">
        <f t="shared" ref="AB16:AB28" si="0">X16&amp;" "&amp;Y16&amp; " " &amp;Z16</f>
        <v xml:space="preserve">  </v>
      </c>
      <c r="AC16" s="124"/>
      <c r="AD16" s="68" t="str">
        <f t="shared" ref="AD16:AD28" si="1">(IF(AC16="Preventivo","25%",IF(AC16="Detectivo","15%",IF(AC16="Correctivo","10%"," "))))</f>
        <v xml:space="preserve"> </v>
      </c>
      <c r="AE16" s="124"/>
      <c r="AF16" s="68" t="str">
        <f t="shared" ref="AF16:AF28" si="2">IF(AE16="Automático","25%",IF(AE16="Manual","15%"," "))</f>
        <v xml:space="preserve"> </v>
      </c>
      <c r="AG16" s="124"/>
      <c r="AH16" s="124"/>
      <c r="AI16" s="124"/>
      <c r="AJ16" s="130"/>
      <c r="AK16" s="69" t="str">
        <f t="shared" ref="AK16:AK28" si="3">IFERROR(SUM(AD16+AF16)," ")</f>
        <v xml:space="preserve"> </v>
      </c>
      <c r="AL16" s="76"/>
      <c r="AM16" s="76"/>
      <c r="AN16" s="76"/>
      <c r="AO16" s="76"/>
      <c r="AP16" s="175"/>
      <c r="AQ16" s="175"/>
      <c r="AR16" s="176"/>
      <c r="AS16" s="50"/>
      <c r="AT16" s="194"/>
      <c r="AU16" s="194"/>
      <c r="AV16" s="172"/>
      <c r="AW16" s="180"/>
      <c r="AX16" s="173"/>
      <c r="AY16" s="174"/>
      <c r="AZ16" s="174"/>
      <c r="BA16" s="174"/>
      <c r="BB16" s="175"/>
      <c r="BC16" s="175"/>
      <c r="BD16" s="180"/>
      <c r="BE16" s="175"/>
      <c r="BF16" s="175"/>
      <c r="BG16" s="175"/>
      <c r="BH16" s="180"/>
      <c r="BI16" s="51"/>
      <c r="BJ16" s="67"/>
      <c r="BK16" s="48"/>
      <c r="BL16" s="182"/>
      <c r="BM16" s="195"/>
      <c r="BN16" s="195"/>
      <c r="BO16" s="196"/>
      <c r="BP16" s="180"/>
      <c r="BQ16" s="175"/>
      <c r="BR16" s="180"/>
      <c r="BS16" s="183"/>
      <c r="BT16" s="175"/>
      <c r="BU16" s="197"/>
      <c r="BV16" s="175"/>
      <c r="BW16" s="184"/>
      <c r="BX16" s="180"/>
      <c r="BY16" s="11"/>
      <c r="BZ16" s="11"/>
      <c r="CB16" s="11"/>
      <c r="CC16" s="11"/>
      <c r="CD16" s="11"/>
      <c r="CE16" s="11"/>
      <c r="CF16" s="11"/>
      <c r="CG16" s="11"/>
    </row>
    <row r="17" spans="2:85" s="49" customFormat="1" ht="46.5" customHeight="1" x14ac:dyDescent="0.35">
      <c r="B17"/>
      <c r="C17" s="187"/>
      <c r="D17" s="187"/>
      <c r="E17" s="187"/>
      <c r="F17" s="187"/>
      <c r="G17" s="187"/>
      <c r="H17" s="187"/>
      <c r="I17" s="188"/>
      <c r="J17" s="188"/>
      <c r="K17" s="188"/>
      <c r="L17" s="189"/>
      <c r="M17" s="190"/>
      <c r="N17" s="187"/>
      <c r="O17" s="48"/>
      <c r="P17" s="175"/>
      <c r="Q17" s="175"/>
      <c r="R17" s="175"/>
      <c r="S17" s="175"/>
      <c r="T17" s="175"/>
      <c r="U17" s="175"/>
      <c r="V17" s="181"/>
      <c r="W17" s="176"/>
      <c r="X17" s="125"/>
      <c r="Y17" s="125"/>
      <c r="Z17" s="125"/>
      <c r="AA17" s="192"/>
      <c r="AB17" s="193" t="str">
        <f t="shared" si="0"/>
        <v xml:space="preserve">  </v>
      </c>
      <c r="AC17" s="124"/>
      <c r="AD17" s="68" t="str">
        <f t="shared" si="1"/>
        <v xml:space="preserve"> </v>
      </c>
      <c r="AE17" s="124"/>
      <c r="AF17" s="68" t="str">
        <f t="shared" si="2"/>
        <v xml:space="preserve"> </v>
      </c>
      <c r="AG17" s="124"/>
      <c r="AH17" s="124"/>
      <c r="AI17" s="124"/>
      <c r="AJ17" s="130"/>
      <c r="AK17" s="69" t="str">
        <f t="shared" si="3"/>
        <v xml:space="preserve"> </v>
      </c>
      <c r="AL17" s="76"/>
      <c r="AM17" s="76"/>
      <c r="AN17" s="76"/>
      <c r="AO17" s="76"/>
      <c r="AP17" s="175"/>
      <c r="AQ17" s="175"/>
      <c r="AR17" s="176"/>
      <c r="AS17" s="50"/>
      <c r="AT17" s="194"/>
      <c r="AU17" s="194"/>
      <c r="AV17" s="172"/>
      <c r="AW17" s="180"/>
      <c r="AX17" s="173"/>
      <c r="AY17" s="174"/>
      <c r="AZ17" s="174"/>
      <c r="BA17" s="174"/>
      <c r="BB17" s="175"/>
      <c r="BC17" s="175"/>
      <c r="BD17" s="180"/>
      <c r="BE17" s="175"/>
      <c r="BF17" s="175"/>
      <c r="BG17" s="175"/>
      <c r="BH17" s="180"/>
      <c r="BI17" s="51"/>
      <c r="BJ17" s="67"/>
      <c r="BK17" s="48"/>
      <c r="BL17" s="182"/>
      <c r="BM17" s="195"/>
      <c r="BN17" s="195"/>
      <c r="BO17" s="196"/>
      <c r="BP17" s="180"/>
      <c r="BQ17" s="175"/>
      <c r="BR17" s="180"/>
      <c r="BS17" s="183"/>
      <c r="BT17" s="175"/>
      <c r="BU17" s="197"/>
      <c r="BV17" s="175"/>
      <c r="BW17" s="184"/>
      <c r="BX17" s="180"/>
      <c r="BY17" s="11"/>
      <c r="BZ17" s="11"/>
      <c r="CB17" s="11"/>
      <c r="CC17" s="11"/>
      <c r="CD17" s="11"/>
      <c r="CE17" s="11"/>
      <c r="CF17" s="11"/>
      <c r="CG17" s="11"/>
    </row>
    <row r="18" spans="2:85" s="49" customFormat="1" ht="46.5" customHeight="1" x14ac:dyDescent="0.35">
      <c r="B18"/>
      <c r="C18" s="187"/>
      <c r="D18" s="187"/>
      <c r="E18" s="187"/>
      <c r="F18" s="187"/>
      <c r="G18" s="187"/>
      <c r="H18" s="187"/>
      <c r="I18" s="188"/>
      <c r="J18" s="188"/>
      <c r="K18" s="188"/>
      <c r="L18" s="189"/>
      <c r="M18" s="190"/>
      <c r="N18" s="187"/>
      <c r="O18" s="48"/>
      <c r="P18" s="175"/>
      <c r="Q18" s="175"/>
      <c r="R18" s="175"/>
      <c r="S18" s="175"/>
      <c r="T18" s="175"/>
      <c r="U18" s="175"/>
      <c r="V18" s="181"/>
      <c r="W18" s="176"/>
      <c r="X18" s="125"/>
      <c r="Y18" s="125"/>
      <c r="Z18" s="125"/>
      <c r="AA18" s="192"/>
      <c r="AB18" s="193" t="str">
        <f t="shared" si="0"/>
        <v xml:space="preserve">  </v>
      </c>
      <c r="AC18" s="124"/>
      <c r="AD18" s="68" t="str">
        <f t="shared" si="1"/>
        <v xml:space="preserve"> </v>
      </c>
      <c r="AE18" s="124"/>
      <c r="AF18" s="68" t="str">
        <f t="shared" si="2"/>
        <v xml:space="preserve"> </v>
      </c>
      <c r="AG18" s="124"/>
      <c r="AH18" s="124"/>
      <c r="AI18" s="124"/>
      <c r="AJ18" s="130"/>
      <c r="AK18" s="69" t="str">
        <f t="shared" si="3"/>
        <v xml:space="preserve"> </v>
      </c>
      <c r="AL18" s="76"/>
      <c r="AM18" s="76"/>
      <c r="AN18" s="76"/>
      <c r="AO18" s="76"/>
      <c r="AP18" s="175"/>
      <c r="AQ18" s="175"/>
      <c r="AR18" s="176"/>
      <c r="AS18" s="50"/>
      <c r="AT18" s="194"/>
      <c r="AU18" s="194"/>
      <c r="AV18" s="172"/>
      <c r="AW18" s="180"/>
      <c r="AX18" s="173"/>
      <c r="AY18" s="174" t="str">
        <f t="shared" ref="AY18" si="4">IF($AV18="SI","Diligencie aquí el responsable",IF($AV18="NO","N/A"," "))</f>
        <v xml:space="preserve"> </v>
      </c>
      <c r="AZ18" s="174" t="str">
        <f t="shared" ref="AZ18" si="5">IF($AV18="SI","Diligencie aquí la fecha de implementación de la acción",IF($AV18="NO","N/A"," "))</f>
        <v xml:space="preserve"> </v>
      </c>
      <c r="BA18" s="174" t="str">
        <f t="shared" ref="BA18" si="6">IF($AV18="SI","Diligencie aquí la fecha de seguimiento a la acción",IF($AV18="NO","N/A"," "))</f>
        <v xml:space="preserve"> </v>
      </c>
      <c r="BB18" s="175"/>
      <c r="BC18" s="175"/>
      <c r="BD18" s="180"/>
      <c r="BE18" s="175"/>
      <c r="BF18" s="175"/>
      <c r="BG18" s="175"/>
      <c r="BH18" s="180"/>
      <c r="BI18" s="51"/>
      <c r="BJ18" s="67"/>
      <c r="BK18" s="48"/>
      <c r="BL18" s="182"/>
      <c r="BM18" s="195"/>
      <c r="BN18" s="195"/>
      <c r="BO18" s="196"/>
      <c r="BP18" s="180"/>
      <c r="BQ18" s="175"/>
      <c r="BR18" s="180"/>
      <c r="BS18" s="183"/>
      <c r="BT18" s="175"/>
      <c r="BU18" s="197"/>
      <c r="BV18" s="175"/>
      <c r="BW18" s="184"/>
      <c r="BX18" s="180"/>
      <c r="BY18" s="11"/>
      <c r="BZ18" s="11"/>
      <c r="CB18" s="11"/>
      <c r="CC18" s="11"/>
      <c r="CD18" s="11"/>
      <c r="CE18" s="11"/>
      <c r="CF18" s="11"/>
      <c r="CG18" s="11"/>
    </row>
    <row r="19" spans="2:85" s="49" customFormat="1" ht="46.5" customHeight="1" x14ac:dyDescent="0.35">
      <c r="B19"/>
      <c r="C19" s="187"/>
      <c r="D19" s="187"/>
      <c r="E19" s="187"/>
      <c r="F19" s="187"/>
      <c r="G19" s="187"/>
      <c r="H19" s="187"/>
      <c r="I19" s="188"/>
      <c r="J19" s="188"/>
      <c r="K19" s="188"/>
      <c r="L19" s="189"/>
      <c r="M19" s="190"/>
      <c r="N19" s="187"/>
      <c r="O19" s="48"/>
      <c r="P19" s="175"/>
      <c r="Q19" s="175"/>
      <c r="R19" s="175"/>
      <c r="S19" s="175"/>
      <c r="T19" s="175"/>
      <c r="U19" s="175"/>
      <c r="V19" s="181"/>
      <c r="W19" s="176"/>
      <c r="X19" s="125"/>
      <c r="Y19" s="125"/>
      <c r="Z19" s="125"/>
      <c r="AA19" s="192"/>
      <c r="AB19" s="193" t="str">
        <f t="shared" si="0"/>
        <v xml:space="preserve">  </v>
      </c>
      <c r="AC19" s="124"/>
      <c r="AD19" s="68" t="str">
        <f t="shared" si="1"/>
        <v xml:space="preserve"> </v>
      </c>
      <c r="AE19" s="124"/>
      <c r="AF19" s="68" t="str">
        <f t="shared" si="2"/>
        <v xml:space="preserve"> </v>
      </c>
      <c r="AG19" s="124"/>
      <c r="AH19" s="124"/>
      <c r="AI19" s="124"/>
      <c r="AJ19" s="130"/>
      <c r="AK19" s="69" t="str">
        <f t="shared" si="3"/>
        <v xml:space="preserve"> </v>
      </c>
      <c r="AL19" s="76"/>
      <c r="AM19" s="76"/>
      <c r="AN19" s="76"/>
      <c r="AO19" s="76"/>
      <c r="AP19" s="175"/>
      <c r="AQ19" s="175"/>
      <c r="AR19" s="176"/>
      <c r="AS19" s="50"/>
      <c r="AT19" s="194"/>
      <c r="AU19" s="194"/>
      <c r="AV19" s="172"/>
      <c r="AW19" s="180"/>
      <c r="AX19" s="173"/>
      <c r="AY19" s="174"/>
      <c r="AZ19" s="174"/>
      <c r="BA19" s="174"/>
      <c r="BB19" s="175"/>
      <c r="BC19" s="175"/>
      <c r="BD19" s="180"/>
      <c r="BE19" s="175"/>
      <c r="BF19" s="175"/>
      <c r="BG19" s="175"/>
      <c r="BH19" s="180"/>
      <c r="BI19" s="51"/>
      <c r="BJ19" s="67"/>
      <c r="BK19" s="48"/>
      <c r="BL19" s="182"/>
      <c r="BM19" s="195"/>
      <c r="BN19" s="195"/>
      <c r="BO19" s="196"/>
      <c r="BP19" s="180"/>
      <c r="BQ19" s="175"/>
      <c r="BR19" s="180"/>
      <c r="BS19" s="183"/>
      <c r="BT19" s="175"/>
      <c r="BU19" s="197"/>
      <c r="BV19" s="175"/>
      <c r="BW19" s="184"/>
      <c r="BX19" s="180"/>
      <c r="BY19" s="11"/>
      <c r="BZ19" s="11"/>
      <c r="CB19" s="11"/>
      <c r="CC19" s="11"/>
      <c r="CD19" s="11"/>
      <c r="CE19" s="11"/>
      <c r="CF19" s="11"/>
      <c r="CG19" s="11"/>
    </row>
    <row r="20" spans="2:85" s="49" customFormat="1" ht="46.5" customHeight="1" x14ac:dyDescent="0.35">
      <c r="B20"/>
      <c r="C20" s="187"/>
      <c r="D20" s="187"/>
      <c r="E20" s="187"/>
      <c r="F20" s="187"/>
      <c r="G20" s="187"/>
      <c r="H20" s="187"/>
      <c r="I20" s="188"/>
      <c r="J20" s="188"/>
      <c r="K20" s="188"/>
      <c r="L20" s="189"/>
      <c r="M20" s="190"/>
      <c r="N20" s="187"/>
      <c r="O20" s="48"/>
      <c r="P20" s="175"/>
      <c r="Q20" s="175"/>
      <c r="R20" s="175"/>
      <c r="S20" s="175"/>
      <c r="T20" s="175"/>
      <c r="U20" s="175"/>
      <c r="V20" s="181"/>
      <c r="W20" s="176"/>
      <c r="X20" s="125"/>
      <c r="Y20" s="125"/>
      <c r="Z20" s="125"/>
      <c r="AA20" s="192"/>
      <c r="AB20" s="193" t="str">
        <f t="shared" si="0"/>
        <v xml:space="preserve">  </v>
      </c>
      <c r="AC20" s="124"/>
      <c r="AD20" s="68" t="str">
        <f t="shared" si="1"/>
        <v xml:space="preserve"> </v>
      </c>
      <c r="AE20" s="124"/>
      <c r="AF20" s="68" t="str">
        <f t="shared" si="2"/>
        <v xml:space="preserve"> </v>
      </c>
      <c r="AG20" s="124"/>
      <c r="AH20" s="124"/>
      <c r="AI20" s="124"/>
      <c r="AJ20" s="130"/>
      <c r="AK20" s="69" t="str">
        <f t="shared" si="3"/>
        <v xml:space="preserve"> </v>
      </c>
      <c r="AL20" s="76"/>
      <c r="AM20" s="76"/>
      <c r="AN20" s="76"/>
      <c r="AO20" s="76"/>
      <c r="AP20" s="175"/>
      <c r="AQ20" s="175"/>
      <c r="AR20" s="176"/>
      <c r="AS20" s="50"/>
      <c r="AT20" s="194"/>
      <c r="AU20" s="194"/>
      <c r="AV20" s="172"/>
      <c r="AW20" s="180"/>
      <c r="AX20" s="173"/>
      <c r="AY20" s="174"/>
      <c r="AZ20" s="174"/>
      <c r="BA20" s="174"/>
      <c r="BB20" s="175"/>
      <c r="BC20" s="175"/>
      <c r="BD20" s="180"/>
      <c r="BE20" s="175"/>
      <c r="BF20" s="175"/>
      <c r="BG20" s="175"/>
      <c r="BH20" s="180"/>
      <c r="BI20" s="51"/>
      <c r="BJ20" s="67"/>
      <c r="BK20" s="48"/>
      <c r="BL20" s="182"/>
      <c r="BM20" s="195"/>
      <c r="BN20" s="195"/>
      <c r="BO20" s="196"/>
      <c r="BP20" s="180"/>
      <c r="BQ20" s="175"/>
      <c r="BR20" s="180"/>
      <c r="BS20" s="183"/>
      <c r="BT20" s="175"/>
      <c r="BU20" s="197"/>
      <c r="BV20" s="175"/>
      <c r="BW20" s="184"/>
      <c r="BX20" s="180"/>
      <c r="BY20" s="11"/>
      <c r="BZ20" s="11"/>
      <c r="CB20" s="11"/>
      <c r="CC20" s="11"/>
      <c r="CD20" s="11"/>
      <c r="CE20" s="11"/>
      <c r="CF20" s="11"/>
      <c r="CG20" s="11"/>
    </row>
    <row r="21" spans="2:85" s="49" customFormat="1" ht="46.5" customHeight="1" x14ac:dyDescent="0.35">
      <c r="B21"/>
      <c r="C21" s="187"/>
      <c r="D21" s="187"/>
      <c r="E21" s="187"/>
      <c r="F21" s="187"/>
      <c r="G21" s="187"/>
      <c r="H21" s="187"/>
      <c r="I21" s="188"/>
      <c r="J21" s="188"/>
      <c r="K21" s="188"/>
      <c r="L21" s="189"/>
      <c r="M21" s="190"/>
      <c r="N21" s="187"/>
      <c r="O21" s="48"/>
      <c r="P21" s="175"/>
      <c r="Q21" s="175"/>
      <c r="R21" s="175"/>
      <c r="S21" s="175"/>
      <c r="T21" s="175"/>
      <c r="U21" s="175"/>
      <c r="V21" s="181"/>
      <c r="W21" s="176"/>
      <c r="X21" s="125"/>
      <c r="Y21" s="125"/>
      <c r="Z21" s="125"/>
      <c r="AA21" s="192"/>
      <c r="AB21" s="193" t="str">
        <f t="shared" si="0"/>
        <v xml:space="preserve">  </v>
      </c>
      <c r="AC21" s="124"/>
      <c r="AD21" s="68" t="str">
        <f t="shared" si="1"/>
        <v xml:space="preserve"> </v>
      </c>
      <c r="AE21" s="124"/>
      <c r="AF21" s="68" t="str">
        <f t="shared" si="2"/>
        <v xml:space="preserve"> </v>
      </c>
      <c r="AG21" s="124"/>
      <c r="AH21" s="124"/>
      <c r="AI21" s="124"/>
      <c r="AJ21" s="130"/>
      <c r="AK21" s="69" t="str">
        <f t="shared" si="3"/>
        <v xml:space="preserve"> </v>
      </c>
      <c r="AL21" s="76"/>
      <c r="AM21" s="76"/>
      <c r="AN21" s="76"/>
      <c r="AO21" s="76"/>
      <c r="AP21" s="175"/>
      <c r="AQ21" s="175"/>
      <c r="AR21" s="176"/>
      <c r="AS21" s="50"/>
      <c r="AT21" s="194"/>
      <c r="AU21" s="194"/>
      <c r="AV21" s="172"/>
      <c r="AW21" s="180"/>
      <c r="AX21" s="173"/>
      <c r="AY21" s="174" t="str">
        <f t="shared" ref="AY21" si="7">IF($AV21="SI","Diligencie aquí el responsable",IF($AV21="NO","N/A"," "))</f>
        <v xml:space="preserve"> </v>
      </c>
      <c r="AZ21" s="174" t="str">
        <f t="shared" ref="AZ21" si="8">IF($AV21="SI","Diligencie aquí la fecha de implementación de la acción",IF($AV21="NO","N/A"," "))</f>
        <v xml:space="preserve"> </v>
      </c>
      <c r="BA21" s="174" t="str">
        <f t="shared" ref="BA21" si="9">IF($AV21="SI","Diligencie aquí la fecha de seguimiento a la acción",IF($AV21="NO","N/A"," "))</f>
        <v xml:space="preserve"> </v>
      </c>
      <c r="BB21" s="175"/>
      <c r="BC21" s="175"/>
      <c r="BD21" s="180"/>
      <c r="BE21" s="175"/>
      <c r="BF21" s="175"/>
      <c r="BG21" s="175"/>
      <c r="BH21" s="180"/>
      <c r="BI21" s="51"/>
      <c r="BJ21" s="67"/>
      <c r="BK21" s="48"/>
      <c r="BL21" s="182"/>
      <c r="BM21" s="195"/>
      <c r="BN21" s="195"/>
      <c r="BO21" s="196"/>
      <c r="BP21" s="180"/>
      <c r="BQ21" s="175"/>
      <c r="BR21" s="180"/>
      <c r="BS21" s="183"/>
      <c r="BT21" s="175"/>
      <c r="BU21" s="197"/>
      <c r="BV21" s="175"/>
      <c r="BW21" s="184"/>
      <c r="BX21" s="180"/>
      <c r="BY21" s="11"/>
      <c r="BZ21" s="11"/>
      <c r="CB21" s="11"/>
      <c r="CC21" s="11"/>
      <c r="CD21" s="11"/>
      <c r="CE21" s="11"/>
      <c r="CF21" s="11"/>
      <c r="CG21" s="11"/>
    </row>
    <row r="22" spans="2:85" s="49" customFormat="1" ht="46.5" customHeight="1" x14ac:dyDescent="0.35">
      <c r="B22"/>
      <c r="C22" s="187"/>
      <c r="D22" s="187"/>
      <c r="E22" s="187"/>
      <c r="F22" s="187"/>
      <c r="G22" s="187"/>
      <c r="H22" s="187"/>
      <c r="I22" s="188"/>
      <c r="J22" s="188"/>
      <c r="K22" s="188"/>
      <c r="L22" s="189"/>
      <c r="M22" s="190"/>
      <c r="N22" s="187"/>
      <c r="O22" s="48"/>
      <c r="P22" s="175"/>
      <c r="Q22" s="175"/>
      <c r="R22" s="175"/>
      <c r="S22" s="175"/>
      <c r="T22" s="175"/>
      <c r="U22" s="175"/>
      <c r="V22" s="181"/>
      <c r="W22" s="176"/>
      <c r="X22" s="125"/>
      <c r="Y22" s="125"/>
      <c r="Z22" s="125"/>
      <c r="AA22" s="192"/>
      <c r="AB22" s="193" t="str">
        <f t="shared" si="0"/>
        <v xml:space="preserve">  </v>
      </c>
      <c r="AC22" s="124"/>
      <c r="AD22" s="68" t="str">
        <f t="shared" si="1"/>
        <v xml:space="preserve"> </v>
      </c>
      <c r="AE22" s="124"/>
      <c r="AF22" s="68" t="str">
        <f t="shared" si="2"/>
        <v xml:space="preserve"> </v>
      </c>
      <c r="AG22" s="124"/>
      <c r="AH22" s="124"/>
      <c r="AI22" s="124"/>
      <c r="AJ22" s="130"/>
      <c r="AK22" s="69" t="str">
        <f t="shared" si="3"/>
        <v xml:space="preserve"> </v>
      </c>
      <c r="AL22" s="76"/>
      <c r="AM22" s="76"/>
      <c r="AN22" s="76"/>
      <c r="AO22" s="76"/>
      <c r="AP22" s="175"/>
      <c r="AQ22" s="175"/>
      <c r="AR22" s="176"/>
      <c r="AS22" s="50"/>
      <c r="AT22" s="194"/>
      <c r="AU22" s="194"/>
      <c r="AV22" s="172"/>
      <c r="AW22" s="180"/>
      <c r="AX22" s="173"/>
      <c r="AY22" s="174"/>
      <c r="AZ22" s="174"/>
      <c r="BA22" s="174"/>
      <c r="BB22" s="175"/>
      <c r="BC22" s="175"/>
      <c r="BD22" s="180"/>
      <c r="BE22" s="175"/>
      <c r="BF22" s="175"/>
      <c r="BG22" s="175"/>
      <c r="BH22" s="180"/>
      <c r="BI22" s="51"/>
      <c r="BJ22" s="67"/>
      <c r="BK22" s="48"/>
      <c r="BL22" s="182"/>
      <c r="BM22" s="195"/>
      <c r="BN22" s="195"/>
      <c r="BO22" s="196"/>
      <c r="BP22" s="180"/>
      <c r="BQ22" s="175"/>
      <c r="BR22" s="180"/>
      <c r="BS22" s="183"/>
      <c r="BT22" s="175"/>
      <c r="BU22" s="197"/>
      <c r="BV22" s="175"/>
      <c r="BW22" s="184"/>
      <c r="BX22" s="180"/>
      <c r="BY22" s="11"/>
      <c r="BZ22" s="11"/>
      <c r="CB22" s="11"/>
      <c r="CC22" s="11"/>
      <c r="CD22" s="11"/>
      <c r="CE22" s="11"/>
      <c r="CF22" s="11"/>
      <c r="CG22" s="11"/>
    </row>
    <row r="23" spans="2:85" s="49" customFormat="1" ht="46.5" customHeight="1" x14ac:dyDescent="0.35">
      <c r="B23"/>
      <c r="C23" s="187"/>
      <c r="D23" s="187"/>
      <c r="E23" s="187"/>
      <c r="F23" s="187"/>
      <c r="G23" s="187"/>
      <c r="H23" s="187"/>
      <c r="I23" s="188"/>
      <c r="J23" s="188"/>
      <c r="K23" s="188"/>
      <c r="L23" s="189"/>
      <c r="M23" s="190"/>
      <c r="N23" s="187"/>
      <c r="O23" s="48"/>
      <c r="P23" s="175"/>
      <c r="Q23" s="175"/>
      <c r="R23" s="175"/>
      <c r="S23" s="175"/>
      <c r="T23" s="175"/>
      <c r="U23" s="175"/>
      <c r="V23" s="181"/>
      <c r="W23" s="176"/>
      <c r="X23" s="125"/>
      <c r="Y23" s="125"/>
      <c r="Z23" s="125"/>
      <c r="AA23" s="192"/>
      <c r="AB23" s="193" t="str">
        <f t="shared" si="0"/>
        <v xml:space="preserve">  </v>
      </c>
      <c r="AC23" s="124"/>
      <c r="AD23" s="68" t="str">
        <f t="shared" si="1"/>
        <v xml:space="preserve"> </v>
      </c>
      <c r="AE23" s="124"/>
      <c r="AF23" s="68" t="str">
        <f t="shared" si="2"/>
        <v xml:space="preserve"> </v>
      </c>
      <c r="AG23" s="124"/>
      <c r="AH23" s="124"/>
      <c r="AI23" s="124"/>
      <c r="AJ23" s="130"/>
      <c r="AK23" s="69" t="str">
        <f t="shared" si="3"/>
        <v xml:space="preserve"> </v>
      </c>
      <c r="AL23" s="76"/>
      <c r="AM23" s="76"/>
      <c r="AN23" s="76"/>
      <c r="AO23" s="76"/>
      <c r="AP23" s="175"/>
      <c r="AQ23" s="175"/>
      <c r="AR23" s="176"/>
      <c r="AS23" s="50"/>
      <c r="AT23" s="194"/>
      <c r="AU23" s="194"/>
      <c r="AV23" s="172"/>
      <c r="AW23" s="180"/>
      <c r="AX23" s="173"/>
      <c r="AY23" s="174"/>
      <c r="AZ23" s="174"/>
      <c r="BA23" s="174"/>
      <c r="BB23" s="175"/>
      <c r="BC23" s="175"/>
      <c r="BD23" s="180"/>
      <c r="BE23" s="175"/>
      <c r="BF23" s="175"/>
      <c r="BG23" s="175"/>
      <c r="BH23" s="180"/>
      <c r="BI23" s="51"/>
      <c r="BJ23" s="67"/>
      <c r="BK23" s="48"/>
      <c r="BL23" s="182"/>
      <c r="BM23" s="195"/>
      <c r="BN23" s="195"/>
      <c r="BO23" s="196"/>
      <c r="BP23" s="180"/>
      <c r="BQ23" s="175"/>
      <c r="BR23" s="180"/>
      <c r="BS23" s="183"/>
      <c r="BT23" s="175"/>
      <c r="BU23" s="197"/>
      <c r="BV23" s="175"/>
      <c r="BW23" s="184"/>
      <c r="BX23" s="180"/>
      <c r="BY23" s="11"/>
      <c r="BZ23" s="11"/>
      <c r="CB23" s="11"/>
      <c r="CC23" s="11"/>
      <c r="CD23" s="11"/>
      <c r="CE23" s="11"/>
      <c r="CF23" s="11"/>
      <c r="CG23" s="11"/>
    </row>
    <row r="24" spans="2:85" s="49" customFormat="1" ht="46.5" customHeight="1" x14ac:dyDescent="0.35">
      <c r="B24"/>
      <c r="C24" s="187"/>
      <c r="D24" s="187"/>
      <c r="E24" s="187"/>
      <c r="F24" s="187"/>
      <c r="G24" s="187"/>
      <c r="H24" s="187"/>
      <c r="I24" s="188"/>
      <c r="J24" s="188"/>
      <c r="K24" s="188"/>
      <c r="L24" s="189"/>
      <c r="M24" s="190"/>
      <c r="N24" s="187"/>
      <c r="O24" s="48"/>
      <c r="P24" s="175"/>
      <c r="Q24" s="175"/>
      <c r="R24" s="175"/>
      <c r="S24" s="175"/>
      <c r="T24" s="175"/>
      <c r="U24" s="175"/>
      <c r="V24" s="181"/>
      <c r="W24" s="176"/>
      <c r="X24" s="125"/>
      <c r="Y24" s="125"/>
      <c r="Z24" s="125"/>
      <c r="AA24" s="192"/>
      <c r="AB24" s="193" t="str">
        <f t="shared" si="0"/>
        <v xml:space="preserve">  </v>
      </c>
      <c r="AC24" s="124"/>
      <c r="AD24" s="68" t="str">
        <f t="shared" si="1"/>
        <v xml:space="preserve"> </v>
      </c>
      <c r="AE24" s="124"/>
      <c r="AF24" s="68" t="str">
        <f t="shared" si="2"/>
        <v xml:space="preserve"> </v>
      </c>
      <c r="AG24" s="124"/>
      <c r="AH24" s="124"/>
      <c r="AI24" s="124"/>
      <c r="AJ24" s="130"/>
      <c r="AK24" s="69" t="str">
        <f t="shared" si="3"/>
        <v xml:space="preserve"> </v>
      </c>
      <c r="AL24" s="76"/>
      <c r="AM24" s="76"/>
      <c r="AN24" s="76"/>
      <c r="AO24" s="76"/>
      <c r="AP24" s="175"/>
      <c r="AQ24" s="175"/>
      <c r="AR24" s="176"/>
      <c r="AS24" s="50"/>
      <c r="AT24" s="194"/>
      <c r="AU24" s="194"/>
      <c r="AV24" s="172"/>
      <c r="AW24" s="180"/>
      <c r="AX24" s="173"/>
      <c r="AY24" s="174" t="str">
        <f t="shared" ref="AY24" si="10">IF($AV24="SI","Diligencie aquí el responsable",IF($AV24="NO","N/A"," "))</f>
        <v xml:space="preserve"> </v>
      </c>
      <c r="AZ24" s="174" t="str">
        <f t="shared" ref="AZ24" si="11">IF($AV24="SI","Diligencie aquí la fecha de implementación de la acción",IF($AV24="NO","N/A"," "))</f>
        <v xml:space="preserve"> </v>
      </c>
      <c r="BA24" s="174" t="str">
        <f t="shared" ref="BA24" si="12">IF($AV24="SI","Diligencie aquí la fecha de seguimiento a la acción",IF($AV24="NO","N/A"," "))</f>
        <v xml:space="preserve"> </v>
      </c>
      <c r="BB24" s="175"/>
      <c r="BC24" s="175"/>
      <c r="BD24" s="180"/>
      <c r="BE24" s="175"/>
      <c r="BF24" s="175"/>
      <c r="BG24" s="175"/>
      <c r="BH24" s="180"/>
      <c r="BI24" s="51"/>
      <c r="BJ24" s="67"/>
      <c r="BK24" s="48"/>
      <c r="BL24" s="182"/>
      <c r="BM24" s="195"/>
      <c r="BN24" s="195"/>
      <c r="BO24" s="196"/>
      <c r="BP24" s="180"/>
      <c r="BQ24" s="175"/>
      <c r="BR24" s="180"/>
      <c r="BS24" s="183"/>
      <c r="BT24" s="175"/>
      <c r="BU24" s="197"/>
      <c r="BV24" s="175"/>
      <c r="BW24" s="184"/>
      <c r="BX24" s="180"/>
      <c r="BY24" s="11"/>
      <c r="BZ24" s="11"/>
      <c r="CB24" s="11"/>
      <c r="CC24" s="11"/>
      <c r="CD24" s="11"/>
      <c r="CE24" s="11"/>
      <c r="CF24" s="11"/>
      <c r="CG24" s="11"/>
    </row>
    <row r="25" spans="2:85" s="49" customFormat="1" ht="46.5" customHeight="1" x14ac:dyDescent="0.35">
      <c r="B25"/>
      <c r="C25" s="187"/>
      <c r="D25" s="187"/>
      <c r="E25" s="187"/>
      <c r="F25" s="187"/>
      <c r="G25" s="187"/>
      <c r="H25" s="187"/>
      <c r="I25" s="188"/>
      <c r="J25" s="188"/>
      <c r="K25" s="188"/>
      <c r="L25" s="189"/>
      <c r="M25" s="190"/>
      <c r="N25" s="187"/>
      <c r="O25" s="48"/>
      <c r="P25" s="175"/>
      <c r="Q25" s="175"/>
      <c r="R25" s="175"/>
      <c r="S25" s="175"/>
      <c r="T25" s="175"/>
      <c r="U25" s="175"/>
      <c r="V25" s="181"/>
      <c r="W25" s="176"/>
      <c r="X25" s="125"/>
      <c r="Y25" s="125"/>
      <c r="Z25" s="125"/>
      <c r="AA25" s="192"/>
      <c r="AB25" s="193" t="str">
        <f t="shared" si="0"/>
        <v xml:space="preserve">  </v>
      </c>
      <c r="AC25" s="124"/>
      <c r="AD25" s="68" t="str">
        <f t="shared" si="1"/>
        <v xml:space="preserve"> </v>
      </c>
      <c r="AE25" s="124"/>
      <c r="AF25" s="68" t="str">
        <f t="shared" si="2"/>
        <v xml:space="preserve"> </v>
      </c>
      <c r="AG25" s="124"/>
      <c r="AH25" s="124"/>
      <c r="AI25" s="124"/>
      <c r="AJ25" s="130"/>
      <c r="AK25" s="69" t="str">
        <f t="shared" si="3"/>
        <v xml:space="preserve"> </v>
      </c>
      <c r="AL25" s="76"/>
      <c r="AM25" s="76"/>
      <c r="AN25" s="76"/>
      <c r="AO25" s="76"/>
      <c r="AP25" s="175"/>
      <c r="AQ25" s="175"/>
      <c r="AR25" s="176"/>
      <c r="AS25" s="50"/>
      <c r="AT25" s="194"/>
      <c r="AU25" s="194"/>
      <c r="AV25" s="172"/>
      <c r="AW25" s="180"/>
      <c r="AX25" s="173"/>
      <c r="AY25" s="174"/>
      <c r="AZ25" s="174"/>
      <c r="BA25" s="174"/>
      <c r="BB25" s="175"/>
      <c r="BC25" s="175"/>
      <c r="BD25" s="180"/>
      <c r="BE25" s="175"/>
      <c r="BF25" s="175"/>
      <c r="BG25" s="175"/>
      <c r="BH25" s="180"/>
      <c r="BI25" s="51"/>
      <c r="BJ25" s="67"/>
      <c r="BK25" s="48"/>
      <c r="BL25" s="182"/>
      <c r="BM25" s="195"/>
      <c r="BN25" s="195"/>
      <c r="BO25" s="196"/>
      <c r="BP25" s="180"/>
      <c r="BQ25" s="175"/>
      <c r="BR25" s="180"/>
      <c r="BS25" s="183"/>
      <c r="BT25" s="175"/>
      <c r="BU25" s="197"/>
      <c r="BV25" s="175"/>
      <c r="BW25" s="184"/>
      <c r="BX25" s="180"/>
      <c r="BY25" s="11"/>
      <c r="BZ25" s="11"/>
      <c r="CB25" s="11"/>
      <c r="CC25" s="11"/>
      <c r="CD25" s="11"/>
      <c r="CE25" s="11"/>
      <c r="CF25" s="11"/>
      <c r="CG25" s="11"/>
    </row>
    <row r="26" spans="2:85" s="49" customFormat="1" ht="46.5" customHeight="1" x14ac:dyDescent="0.35">
      <c r="B26"/>
      <c r="C26" s="187"/>
      <c r="D26" s="187"/>
      <c r="E26" s="187"/>
      <c r="F26" s="187"/>
      <c r="G26" s="187"/>
      <c r="H26" s="187"/>
      <c r="I26" s="188"/>
      <c r="J26" s="188"/>
      <c r="K26" s="188"/>
      <c r="L26" s="189"/>
      <c r="M26" s="190"/>
      <c r="N26" s="187"/>
      <c r="O26" s="48"/>
      <c r="P26" s="175"/>
      <c r="Q26" s="175"/>
      <c r="R26" s="175"/>
      <c r="S26" s="175"/>
      <c r="T26" s="175"/>
      <c r="U26" s="175"/>
      <c r="V26" s="181"/>
      <c r="W26" s="176"/>
      <c r="X26" s="125"/>
      <c r="Y26" s="125"/>
      <c r="Z26" s="125"/>
      <c r="AA26" s="192"/>
      <c r="AB26" s="193" t="str">
        <f t="shared" si="0"/>
        <v xml:space="preserve">  </v>
      </c>
      <c r="AC26" s="124"/>
      <c r="AD26" s="68" t="str">
        <f t="shared" si="1"/>
        <v xml:space="preserve"> </v>
      </c>
      <c r="AE26" s="124"/>
      <c r="AF26" s="68" t="str">
        <f t="shared" si="2"/>
        <v xml:space="preserve"> </v>
      </c>
      <c r="AG26" s="124"/>
      <c r="AH26" s="124"/>
      <c r="AI26" s="124"/>
      <c r="AJ26" s="130"/>
      <c r="AK26" s="69" t="str">
        <f t="shared" si="3"/>
        <v xml:space="preserve"> </v>
      </c>
      <c r="AL26" s="76"/>
      <c r="AM26" s="76"/>
      <c r="AN26" s="76"/>
      <c r="AO26" s="76"/>
      <c r="AP26" s="175"/>
      <c r="AQ26" s="175"/>
      <c r="AR26" s="176"/>
      <c r="AS26" s="50"/>
      <c r="AT26" s="194"/>
      <c r="AU26" s="194"/>
      <c r="AV26" s="172"/>
      <c r="AW26" s="180"/>
      <c r="AX26" s="173"/>
      <c r="AY26" s="174"/>
      <c r="AZ26" s="174"/>
      <c r="BA26" s="174"/>
      <c r="BB26" s="175"/>
      <c r="BC26" s="175"/>
      <c r="BD26" s="180"/>
      <c r="BE26" s="175"/>
      <c r="BF26" s="175"/>
      <c r="BG26" s="175"/>
      <c r="BH26" s="180"/>
      <c r="BI26" s="51"/>
      <c r="BJ26" s="67"/>
      <c r="BK26" s="48"/>
      <c r="BL26" s="182"/>
      <c r="BM26" s="195"/>
      <c r="BN26" s="195"/>
      <c r="BO26" s="196"/>
      <c r="BP26" s="180"/>
      <c r="BQ26" s="175"/>
      <c r="BR26" s="180"/>
      <c r="BS26" s="183"/>
      <c r="BT26" s="175"/>
      <c r="BU26" s="197"/>
      <c r="BV26" s="175"/>
      <c r="BW26" s="184"/>
      <c r="BX26" s="180"/>
      <c r="BY26" s="11"/>
      <c r="BZ26" s="11"/>
      <c r="CB26" s="11"/>
      <c r="CC26" s="11"/>
      <c r="CD26" s="11"/>
      <c r="CE26" s="11"/>
      <c r="CF26" s="11"/>
      <c r="CG26" s="11"/>
    </row>
    <row r="27" spans="2:85" s="49" customFormat="1" ht="46.5" customHeight="1" x14ac:dyDescent="0.35">
      <c r="B27"/>
      <c r="C27" s="187"/>
      <c r="D27" s="187"/>
      <c r="E27" s="187"/>
      <c r="F27" s="187"/>
      <c r="G27" s="187"/>
      <c r="H27" s="187"/>
      <c r="I27" s="188"/>
      <c r="J27" s="188"/>
      <c r="K27" s="188"/>
      <c r="L27" s="189"/>
      <c r="M27" s="190" t="str">
        <f>I27&amp;" "&amp;J27&amp; " " &amp;K27</f>
        <v xml:space="preserve">  </v>
      </c>
      <c r="N27" s="191"/>
      <c r="O27" s="48"/>
      <c r="P27" s="175"/>
      <c r="Q27" s="175"/>
      <c r="R27" s="124"/>
      <c r="S27" s="175"/>
      <c r="T27" s="175"/>
      <c r="U27" s="175"/>
      <c r="V27" s="129"/>
      <c r="W27" s="176"/>
      <c r="X27" s="125"/>
      <c r="Y27" s="125"/>
      <c r="Z27" s="125"/>
      <c r="AA27" s="192"/>
      <c r="AB27" s="193" t="str">
        <f t="shared" si="0"/>
        <v xml:space="preserve">  </v>
      </c>
      <c r="AC27" s="124"/>
      <c r="AD27" s="68" t="str">
        <f t="shared" si="1"/>
        <v xml:space="preserve"> </v>
      </c>
      <c r="AE27" s="124"/>
      <c r="AF27" s="68" t="str">
        <f t="shared" si="2"/>
        <v xml:space="preserve"> </v>
      </c>
      <c r="AG27" s="124"/>
      <c r="AH27" s="124"/>
      <c r="AI27" s="124"/>
      <c r="AJ27" s="130"/>
      <c r="AK27" s="69" t="str">
        <f t="shared" si="3"/>
        <v xml:space="preserve"> </v>
      </c>
      <c r="AL27" s="76"/>
      <c r="AM27" s="76"/>
      <c r="AN27" s="76"/>
      <c r="AO27" s="76"/>
      <c r="AP27" s="175"/>
      <c r="AQ27" s="175"/>
      <c r="AR27" s="176"/>
      <c r="AS27" s="50"/>
      <c r="AT27" s="173"/>
      <c r="AU27" s="173"/>
      <c r="AV27" s="173"/>
      <c r="AW27" s="173"/>
      <c r="AX27" s="173"/>
      <c r="AY27" s="174" t="str">
        <f t="shared" ref="AY27" si="13">IF($AV27="SI","Diligencie aquí el responsable",IF($AV27="NO","N/A"," "))</f>
        <v xml:space="preserve"> </v>
      </c>
      <c r="AZ27" s="174" t="str">
        <f t="shared" ref="AZ27" si="14">IF($AV27="SI","Diligencie aquí la fecha de implementación de la acción",IF($AV27="NO","N/A"," "))</f>
        <v xml:space="preserve"> </v>
      </c>
      <c r="BA27" s="174" t="str">
        <f t="shared" ref="BA27" si="15">IF($AV27="SI","Diligencie aquí la fecha de seguimiento a la acción",IF($AV27="NO","N/A"," "))</f>
        <v xml:space="preserve"> </v>
      </c>
      <c r="BB27" s="175"/>
      <c r="BC27" s="175"/>
      <c r="BD27" s="175"/>
      <c r="BE27" s="175"/>
      <c r="BF27" s="175"/>
      <c r="BG27" s="175"/>
      <c r="BH27" s="175"/>
      <c r="BI27" s="51"/>
      <c r="BJ27" s="67"/>
      <c r="BK27" s="48"/>
      <c r="BL27" s="182"/>
      <c r="BM27" s="198"/>
      <c r="BN27" s="195"/>
      <c r="BO27" s="196"/>
      <c r="BP27" s="125"/>
      <c r="BQ27" s="175"/>
      <c r="BR27" s="180"/>
      <c r="BS27" s="183"/>
      <c r="BT27" s="175"/>
      <c r="BU27" s="197"/>
      <c r="BV27" s="175"/>
      <c r="BW27" s="184"/>
      <c r="BX27" s="180"/>
      <c r="BY27" s="11"/>
      <c r="BZ27" s="11"/>
      <c r="CB27" s="11"/>
      <c r="CC27" s="11"/>
      <c r="CD27" s="11"/>
      <c r="CE27" s="11"/>
      <c r="CF27" s="11"/>
      <c r="CG27" s="11"/>
    </row>
    <row r="28" spans="2:85" s="49" customFormat="1" ht="46.5" customHeight="1" x14ac:dyDescent="0.35">
      <c r="B28"/>
      <c r="C28" s="187"/>
      <c r="D28" s="187"/>
      <c r="E28" s="187"/>
      <c r="F28" s="187"/>
      <c r="G28" s="187"/>
      <c r="H28" s="187"/>
      <c r="I28" s="188"/>
      <c r="J28" s="188"/>
      <c r="K28" s="188"/>
      <c r="L28" s="189"/>
      <c r="M28" s="190"/>
      <c r="N28" s="191"/>
      <c r="O28" s="48"/>
      <c r="P28" s="175"/>
      <c r="Q28" s="175"/>
      <c r="R28" s="124"/>
      <c r="S28" s="175"/>
      <c r="T28" s="175"/>
      <c r="U28" s="175"/>
      <c r="V28" s="129"/>
      <c r="W28" s="176"/>
      <c r="X28" s="125"/>
      <c r="Y28" s="125"/>
      <c r="Z28" s="125"/>
      <c r="AA28" s="192"/>
      <c r="AB28" s="193" t="str">
        <f t="shared" si="0"/>
        <v xml:space="preserve">  </v>
      </c>
      <c r="AC28" s="124"/>
      <c r="AD28" s="68" t="str">
        <f t="shared" si="1"/>
        <v xml:space="preserve"> </v>
      </c>
      <c r="AE28" s="124"/>
      <c r="AF28" s="68" t="str">
        <f t="shared" si="2"/>
        <v xml:space="preserve"> </v>
      </c>
      <c r="AG28" s="124"/>
      <c r="AH28" s="124"/>
      <c r="AI28" s="124"/>
      <c r="AJ28" s="130"/>
      <c r="AK28" s="69" t="str">
        <f t="shared" si="3"/>
        <v xml:space="preserve"> </v>
      </c>
      <c r="AL28" s="76"/>
      <c r="AM28" s="76"/>
      <c r="AN28" s="76"/>
      <c r="AO28" s="76"/>
      <c r="AP28" s="175"/>
      <c r="AQ28" s="175"/>
      <c r="AR28" s="176"/>
      <c r="AS28" s="50"/>
      <c r="AT28" s="173"/>
      <c r="AU28" s="173"/>
      <c r="AV28" s="173"/>
      <c r="AW28" s="173"/>
      <c r="AX28" s="173"/>
      <c r="AY28" s="174"/>
      <c r="AZ28" s="174"/>
      <c r="BA28" s="174"/>
      <c r="BB28" s="175"/>
      <c r="BC28" s="175"/>
      <c r="BD28" s="175"/>
      <c r="BE28" s="175"/>
      <c r="BF28" s="175"/>
      <c r="BG28" s="175"/>
      <c r="BH28" s="175"/>
      <c r="BI28" s="51"/>
      <c r="BJ28" s="67"/>
      <c r="BK28" s="48"/>
      <c r="BL28" s="182"/>
      <c r="BM28" s="198"/>
      <c r="BN28" s="195"/>
      <c r="BO28" s="196"/>
      <c r="BP28" s="125"/>
      <c r="BQ28" s="175"/>
      <c r="BR28" s="180"/>
      <c r="BS28" s="183"/>
      <c r="BT28" s="175"/>
      <c r="BU28" s="197"/>
      <c r="BV28" s="175"/>
      <c r="BW28" s="184"/>
      <c r="BX28" s="180"/>
      <c r="BY28" s="11"/>
      <c r="BZ28" s="11"/>
      <c r="CB28" s="11"/>
      <c r="CC28" s="11"/>
      <c r="CD28" s="11"/>
      <c r="CE28" s="11"/>
      <c r="CF28" s="11"/>
      <c r="CG28" s="11"/>
    </row>
    <row r="29" spans="2:85" ht="12.75" customHeight="1" x14ac:dyDescent="0.3">
      <c r="AT29" s="177"/>
      <c r="AU29" s="178"/>
      <c r="AV29" s="178"/>
      <c r="AW29" s="179"/>
      <c r="BY29"/>
      <c r="BZ29"/>
      <c r="CB29" s="11"/>
      <c r="CC29" s="11"/>
      <c r="CD29" s="11"/>
      <c r="CE29" s="11"/>
      <c r="CF29" s="11"/>
      <c r="CG29" s="11"/>
    </row>
    <row r="30" spans="2:85" x14ac:dyDescent="0.3">
      <c r="R30" s="244"/>
      <c r="CA30" s="25"/>
    </row>
    <row r="31" spans="2:85" ht="46.5" x14ac:dyDescent="0.3">
      <c r="F31" s="71"/>
      <c r="G31" s="245" t="s">
        <v>161</v>
      </c>
      <c r="H31" s="246"/>
      <c r="I31" s="246"/>
      <c r="J31" s="246"/>
      <c r="K31" s="246"/>
      <c r="L31" s="247"/>
      <c r="M31" s="72" t="s">
        <v>162</v>
      </c>
      <c r="N31" s="171"/>
      <c r="R31" s="25"/>
      <c r="S31" s="25"/>
      <c r="T31" s="25"/>
      <c r="AA31" s="25"/>
      <c r="AC31" s="25"/>
      <c r="AD31" s="25"/>
      <c r="AF31" s="25"/>
      <c r="BL31" s="73" t="s">
        <v>160</v>
      </c>
      <c r="BM31" s="73" t="s">
        <v>161</v>
      </c>
      <c r="BN31" s="73"/>
      <c r="BO31" s="73"/>
      <c r="BP31" s="73" t="s">
        <v>162</v>
      </c>
      <c r="BQ31" s="73"/>
      <c r="BR31" s="73" t="s">
        <v>166</v>
      </c>
      <c r="CA31" s="25"/>
    </row>
    <row r="32" spans="2:85" ht="15.75" customHeight="1" x14ac:dyDescent="0.3">
      <c r="F32" s="74" t="s">
        <v>163</v>
      </c>
      <c r="G32" s="134"/>
      <c r="H32" s="135"/>
      <c r="I32" s="135"/>
      <c r="J32" s="135"/>
      <c r="K32" s="135"/>
      <c r="L32" s="136"/>
      <c r="M32" s="75"/>
      <c r="N32" s="248" t="s">
        <v>164</v>
      </c>
      <c r="R32" s="25"/>
      <c r="S32" s="25"/>
      <c r="T32" s="25"/>
      <c r="AA32" s="25"/>
      <c r="AC32" s="25"/>
      <c r="AD32" s="25"/>
      <c r="AF32" s="25"/>
      <c r="BL32" s="132" t="s">
        <v>165</v>
      </c>
      <c r="BM32" s="133"/>
      <c r="BN32" s="133"/>
      <c r="BO32" s="133"/>
      <c r="BP32" s="133"/>
      <c r="BQ32" s="133"/>
      <c r="CA32" s="25"/>
    </row>
    <row r="33" spans="2:79" ht="15.5" x14ac:dyDescent="0.3">
      <c r="F33" s="74" t="s">
        <v>163</v>
      </c>
      <c r="G33" s="134"/>
      <c r="H33" s="135"/>
      <c r="I33" s="135"/>
      <c r="J33" s="135"/>
      <c r="K33" s="135"/>
      <c r="L33" s="136"/>
      <c r="M33" s="75"/>
      <c r="N33" s="249"/>
      <c r="R33" s="25"/>
      <c r="S33" s="25"/>
      <c r="T33" s="25"/>
      <c r="AA33" s="25"/>
      <c r="AC33" s="25"/>
      <c r="AD33" s="25"/>
      <c r="AF33" s="25"/>
      <c r="BL33" s="132" t="s">
        <v>165</v>
      </c>
      <c r="BM33" s="133"/>
      <c r="BN33" s="133"/>
      <c r="BO33" s="133"/>
      <c r="BP33" s="133"/>
      <c r="BQ33" s="133"/>
      <c r="BR33" s="133"/>
      <c r="CA33" s="25"/>
    </row>
    <row r="34" spans="2:79" ht="15.5" x14ac:dyDescent="0.3">
      <c r="F34" s="74" t="s">
        <v>163</v>
      </c>
      <c r="G34" s="134"/>
      <c r="H34" s="135"/>
      <c r="I34" s="135"/>
      <c r="J34" s="135"/>
      <c r="K34" s="135"/>
      <c r="L34" s="136"/>
      <c r="M34" s="75"/>
      <c r="N34" s="249"/>
      <c r="R34" s="25"/>
      <c r="S34" s="25"/>
      <c r="T34" s="25"/>
      <c r="AA34" s="25"/>
      <c r="AC34" s="25"/>
      <c r="AD34" s="25"/>
      <c r="AF34" s="25"/>
      <c r="BL34" s="132" t="s">
        <v>165</v>
      </c>
      <c r="BM34" s="133"/>
      <c r="BN34" s="133"/>
      <c r="BO34" s="133"/>
      <c r="BP34" s="133"/>
      <c r="BQ34" s="133"/>
      <c r="BR34" s="133"/>
      <c r="CA34" s="25"/>
    </row>
    <row r="35" spans="2:79" ht="15.5" x14ac:dyDescent="0.3">
      <c r="F35" s="74" t="s">
        <v>163</v>
      </c>
      <c r="G35" s="134"/>
      <c r="H35" s="135"/>
      <c r="I35" s="135"/>
      <c r="J35" s="135"/>
      <c r="K35" s="135"/>
      <c r="L35" s="136"/>
      <c r="M35" s="75"/>
      <c r="N35" s="249"/>
      <c r="R35" s="25"/>
      <c r="S35" s="25"/>
      <c r="T35" s="25"/>
      <c r="AA35" s="25"/>
      <c r="AC35" s="25"/>
      <c r="AD35" s="25"/>
      <c r="AF35" s="25"/>
      <c r="BL35" s="73" t="s">
        <v>165</v>
      </c>
      <c r="BM35" s="133"/>
      <c r="BN35" s="133"/>
      <c r="BO35" s="133"/>
      <c r="BP35" s="133"/>
      <c r="BQ35" s="133"/>
      <c r="BR35" s="123"/>
      <c r="CA35" s="25"/>
    </row>
    <row r="36" spans="2:79" ht="15.5" x14ac:dyDescent="0.3">
      <c r="F36" s="74" t="s">
        <v>167</v>
      </c>
      <c r="G36" s="134"/>
      <c r="H36" s="135"/>
      <c r="I36" s="135"/>
      <c r="J36" s="135"/>
      <c r="K36" s="135"/>
      <c r="L36" s="136"/>
      <c r="M36" s="75"/>
      <c r="N36" s="249"/>
      <c r="R36" s="25"/>
      <c r="S36" s="25"/>
      <c r="T36" s="25"/>
      <c r="AA36" s="25"/>
      <c r="AC36" s="25"/>
      <c r="AD36" s="25"/>
      <c r="AF36" s="25"/>
      <c r="BL36" s="73" t="s">
        <v>167</v>
      </c>
      <c r="BM36" s="133"/>
      <c r="BN36" s="133"/>
      <c r="BO36" s="133"/>
      <c r="BP36" s="133"/>
      <c r="BQ36" s="133"/>
      <c r="BR36" s="123"/>
      <c r="CA36" s="25"/>
    </row>
    <row r="37" spans="2:79" ht="15.5" x14ac:dyDescent="0.3">
      <c r="F37" s="90" t="s">
        <v>168</v>
      </c>
      <c r="G37" s="137"/>
      <c r="H37" s="138"/>
      <c r="I37" s="138"/>
      <c r="J37" s="138"/>
      <c r="K37" s="138"/>
      <c r="L37" s="139"/>
      <c r="M37" s="91"/>
      <c r="N37" s="250"/>
      <c r="R37" s="25"/>
      <c r="S37" s="25"/>
      <c r="T37" s="25"/>
      <c r="AA37" s="25"/>
      <c r="AC37" s="25"/>
      <c r="AD37" s="25"/>
      <c r="AF37" s="25"/>
      <c r="BL37" s="73" t="s">
        <v>168</v>
      </c>
      <c r="BM37" s="133"/>
      <c r="BN37" s="133"/>
      <c r="BO37" s="133"/>
      <c r="BP37" s="133"/>
      <c r="BQ37" s="133"/>
      <c r="BR37" s="123"/>
      <c r="CA37" s="25"/>
    </row>
    <row r="38" spans="2:79" ht="12.75" customHeight="1" x14ac:dyDescent="0.3">
      <c r="R38" s="25"/>
      <c r="S38" s="25"/>
      <c r="T38" s="25"/>
      <c r="AA38" s="25"/>
      <c r="AC38" s="25"/>
      <c r="AD38" s="25"/>
      <c r="AF38" s="25"/>
    </row>
    <row r="39" spans="2:79" ht="12.75" customHeight="1" x14ac:dyDescent="0.3">
      <c r="R39" s="25"/>
      <c r="S39" s="25"/>
      <c r="T39" s="25"/>
      <c r="AA39" s="25"/>
      <c r="AC39" s="25"/>
      <c r="AD39" s="25"/>
      <c r="AF39" s="25"/>
    </row>
    <row r="40" spans="2:79" ht="17.5" x14ac:dyDescent="0.35">
      <c r="B40" s="118" t="s">
        <v>169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R40" s="25"/>
      <c r="S40" s="25"/>
      <c r="T40" s="25"/>
      <c r="AA40" s="25"/>
      <c r="AC40" s="25"/>
      <c r="AD40" s="25"/>
      <c r="AF40" s="25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</row>
    <row r="41" spans="2:79" x14ac:dyDescent="0.3">
      <c r="R41" s="25"/>
      <c r="S41" s="25"/>
      <c r="T41" s="25"/>
      <c r="AA41" s="25"/>
      <c r="AC41" s="25"/>
      <c r="AD41" s="25"/>
      <c r="AF41" s="25"/>
    </row>
    <row r="42" spans="2:79" x14ac:dyDescent="0.3">
      <c r="R42" s="25"/>
      <c r="S42" s="25"/>
      <c r="T42" s="25"/>
      <c r="AA42" s="25"/>
      <c r="AC42" s="25"/>
      <c r="AD42" s="25"/>
      <c r="AF42" s="25"/>
    </row>
    <row r="43" spans="2:79" x14ac:dyDescent="0.3">
      <c r="R43" s="25"/>
      <c r="S43" s="25"/>
      <c r="T43" s="25"/>
      <c r="AA43" s="25"/>
      <c r="AC43" s="25"/>
      <c r="AD43" s="25"/>
      <c r="AF43" s="25"/>
    </row>
    <row r="44" spans="2:79" x14ac:dyDescent="0.3">
      <c r="R44" s="25"/>
      <c r="S44" s="25"/>
      <c r="T44" s="25"/>
      <c r="AA44" s="25"/>
      <c r="AC44" s="25"/>
      <c r="AD44" s="25"/>
      <c r="AF44" s="25"/>
    </row>
    <row r="45" spans="2:79" x14ac:dyDescent="0.3">
      <c r="R45" s="25"/>
      <c r="S45" s="25"/>
      <c r="T45" s="25"/>
      <c r="AA45" s="25"/>
      <c r="AC45" s="25"/>
      <c r="AD45" s="25"/>
      <c r="AF45" s="25"/>
    </row>
    <row r="46" spans="2:79" x14ac:dyDescent="0.3">
      <c r="R46" s="25"/>
      <c r="S46" s="25"/>
      <c r="T46" s="25"/>
      <c r="AA46" s="25"/>
      <c r="AC46" s="25"/>
      <c r="AD46" s="25"/>
      <c r="AF46" s="25"/>
    </row>
    <row r="47" spans="2:79" x14ac:dyDescent="0.3">
      <c r="R47" s="25"/>
      <c r="S47" s="25"/>
      <c r="T47" s="25"/>
      <c r="AA47" s="25"/>
      <c r="AC47" s="25"/>
      <c r="AD47" s="25"/>
      <c r="AF47" s="25"/>
    </row>
    <row r="48" spans="2:79" x14ac:dyDescent="0.3">
      <c r="R48" s="25"/>
      <c r="S48" s="25"/>
      <c r="T48" s="25"/>
      <c r="AA48" s="25"/>
      <c r="AC48" s="25"/>
      <c r="AD48" s="25"/>
      <c r="AF48" s="25"/>
    </row>
    <row r="49" spans="18:32" x14ac:dyDescent="0.3">
      <c r="R49" s="25"/>
      <c r="S49" s="25"/>
      <c r="T49" s="25"/>
      <c r="AA49" s="25"/>
      <c r="AC49" s="25"/>
      <c r="AD49" s="25"/>
      <c r="AF49" s="25"/>
    </row>
    <row r="50" spans="18:32" x14ac:dyDescent="0.3">
      <c r="R50" s="25"/>
      <c r="S50" s="25"/>
      <c r="T50" s="25"/>
      <c r="AA50" s="25"/>
      <c r="AC50" s="25"/>
      <c r="AD50" s="25"/>
      <c r="AF50" s="25"/>
    </row>
    <row r="51" spans="18:32" x14ac:dyDescent="0.3">
      <c r="R51" s="25"/>
      <c r="S51" s="25"/>
      <c r="T51" s="25"/>
      <c r="AA51" s="25"/>
      <c r="AC51" s="25"/>
      <c r="AD51" s="25"/>
      <c r="AF51" s="25"/>
    </row>
    <row r="52" spans="18:32" x14ac:dyDescent="0.3">
      <c r="R52" s="25"/>
      <c r="S52" s="25"/>
      <c r="T52" s="25"/>
      <c r="AA52" s="25"/>
      <c r="AC52" s="25"/>
      <c r="AD52" s="25"/>
      <c r="AF52" s="25"/>
    </row>
    <row r="53" spans="18:32" x14ac:dyDescent="0.3">
      <c r="R53" s="25"/>
      <c r="S53" s="25"/>
      <c r="T53" s="25"/>
      <c r="AA53" s="25"/>
      <c r="AC53" s="25"/>
      <c r="AD53" s="25"/>
      <c r="AF53" s="25"/>
    </row>
    <row r="54" spans="18:32" x14ac:dyDescent="0.3">
      <c r="R54" s="25"/>
      <c r="S54" s="25"/>
      <c r="T54" s="25"/>
      <c r="AA54" s="25"/>
      <c r="AC54" s="25"/>
      <c r="AD54" s="25"/>
      <c r="AF54" s="25"/>
    </row>
    <row r="55" spans="18:32" x14ac:dyDescent="0.3">
      <c r="R55" s="25"/>
      <c r="S55" s="25"/>
      <c r="T55" s="25"/>
      <c r="AA55" s="25"/>
      <c r="AC55" s="25"/>
      <c r="AD55" s="25"/>
      <c r="AF55" s="25"/>
    </row>
    <row r="56" spans="18:32" x14ac:dyDescent="0.3">
      <c r="R56" s="25"/>
      <c r="S56" s="25"/>
      <c r="T56" s="25"/>
      <c r="AA56" s="25"/>
      <c r="AC56" s="25"/>
      <c r="AD56" s="25"/>
      <c r="AF56" s="25"/>
    </row>
    <row r="57" spans="18:32" x14ac:dyDescent="0.3">
      <c r="R57" s="25"/>
      <c r="S57" s="25"/>
      <c r="T57" s="25"/>
      <c r="AA57" s="25"/>
      <c r="AC57" s="25"/>
      <c r="AD57" s="25"/>
      <c r="AF57" s="25"/>
    </row>
    <row r="58" spans="18:32" x14ac:dyDescent="0.3">
      <c r="R58" s="25"/>
      <c r="S58" s="25"/>
      <c r="T58" s="25"/>
      <c r="AA58" s="25"/>
      <c r="AC58" s="25"/>
      <c r="AD58" s="25"/>
      <c r="AF58" s="25"/>
    </row>
    <row r="59" spans="18:32" x14ac:dyDescent="0.3">
      <c r="R59" s="25"/>
      <c r="S59" s="25"/>
      <c r="T59" s="25"/>
      <c r="AA59" s="25"/>
      <c r="AC59" s="25"/>
      <c r="AD59" s="25"/>
      <c r="AF59" s="25"/>
    </row>
    <row r="60" spans="18:32" x14ac:dyDescent="0.3">
      <c r="R60" s="25"/>
      <c r="S60" s="25"/>
      <c r="T60" s="25"/>
      <c r="AA60" s="25"/>
      <c r="AC60" s="25"/>
      <c r="AD60" s="25"/>
      <c r="AF60" s="25"/>
    </row>
    <row r="61" spans="18:32" x14ac:dyDescent="0.3">
      <c r="R61" s="25"/>
      <c r="S61" s="25"/>
      <c r="T61" s="25"/>
      <c r="AA61" s="25"/>
      <c r="AC61" s="25"/>
      <c r="AD61" s="25"/>
      <c r="AF61" s="25"/>
    </row>
    <row r="62" spans="18:32" x14ac:dyDescent="0.3">
      <c r="R62" s="25"/>
      <c r="S62" s="25"/>
      <c r="T62" s="25"/>
      <c r="AA62" s="25"/>
      <c r="AC62" s="25"/>
      <c r="AD62" s="25"/>
      <c r="AF62" s="25"/>
    </row>
    <row r="63" spans="18:32" x14ac:dyDescent="0.3">
      <c r="R63" s="25"/>
      <c r="S63" s="25"/>
      <c r="T63" s="25"/>
      <c r="AA63" s="25"/>
      <c r="AC63" s="25"/>
      <c r="AD63" s="25"/>
      <c r="AF63" s="25"/>
    </row>
    <row r="64" spans="18:32" x14ac:dyDescent="0.3">
      <c r="R64" s="25"/>
      <c r="S64" s="25"/>
      <c r="T64" s="25"/>
      <c r="AA64" s="25"/>
      <c r="AC64" s="25"/>
      <c r="AD64" s="25"/>
      <c r="AF64" s="25"/>
    </row>
    <row r="65" spans="18:32" x14ac:dyDescent="0.3">
      <c r="R65" s="25"/>
      <c r="S65" s="25"/>
      <c r="T65" s="25"/>
      <c r="AA65" s="25"/>
      <c r="AC65" s="25"/>
      <c r="AD65" s="25"/>
      <c r="AF65" s="25"/>
    </row>
    <row r="66" spans="18:32" x14ac:dyDescent="0.3">
      <c r="R66" s="25"/>
      <c r="S66" s="25"/>
      <c r="T66" s="25"/>
      <c r="AA66" s="25"/>
      <c r="AC66" s="25"/>
      <c r="AD66" s="25"/>
      <c r="AF66" s="25"/>
    </row>
    <row r="67" spans="18:32" x14ac:dyDescent="0.3">
      <c r="R67" s="25"/>
      <c r="S67" s="25"/>
      <c r="T67" s="25"/>
      <c r="AA67" s="25"/>
      <c r="AC67" s="25"/>
      <c r="AD67" s="25"/>
      <c r="AF67" s="25"/>
    </row>
    <row r="68" spans="18:32" x14ac:dyDescent="0.3">
      <c r="R68" s="25"/>
      <c r="S68" s="25"/>
      <c r="T68" s="25"/>
      <c r="AA68" s="25"/>
      <c r="AC68" s="25"/>
      <c r="AD68" s="25"/>
      <c r="AF68" s="25"/>
    </row>
    <row r="69" spans="18:32" x14ac:dyDescent="0.3">
      <c r="R69" s="25"/>
      <c r="S69" s="25"/>
      <c r="T69" s="25"/>
      <c r="AA69" s="25"/>
      <c r="AC69" s="25"/>
      <c r="AD69" s="25"/>
      <c r="AF69" s="25"/>
    </row>
  </sheetData>
  <sheetProtection formatCells="0" formatColumns="0" formatRows="0" insertRows="0" insertHyperlinks="0" deleteRows="0"/>
  <autoFilter ref="C15:BH28" xr:uid="{00000000-0009-0000-0000-000000000000}">
    <filterColumn colId="21">
      <filters>
        <filter val="La Lider de prensa y comunicaciones junto con su equipo de contratistas"/>
      </filters>
    </filterColumn>
  </autoFilter>
  <phoneticPr fontId="18" type="noConversion"/>
  <conditionalFormatting sqref="P18 P21 P24 P27">
    <cfRule type="containsText" dxfId="41" priority="135" operator="containsText" text="MODERAD">
      <formula>NOT(ISERROR(SEARCH("MODERAD",P18)))</formula>
    </cfRule>
    <cfRule type="containsText" dxfId="40" priority="136" operator="containsText" text="Baja ">
      <formula>NOT(ISERROR(SEARCH("Baja ",P18)))</formula>
    </cfRule>
    <cfRule type="containsText" dxfId="39" priority="137" operator="containsText" text="Muy baja">
      <formula>NOT(ISERROR(SEARCH("Muy baja",P18)))</formula>
    </cfRule>
  </conditionalFormatting>
  <conditionalFormatting sqref="P18:T18 P21:T21 P24:T24 P27:T27">
    <cfRule type="containsText" dxfId="38" priority="133" operator="containsText" text="MUY ALTA">
      <formula>NOT(ISERROR(SEARCH("MUY ALTA",P18)))</formula>
    </cfRule>
    <cfRule type="containsText" dxfId="37" priority="134" operator="containsText" text="ALTA">
      <formula>NOT(ISERROR(SEARCH("ALTA",P18)))</formula>
    </cfRule>
  </conditionalFormatting>
  <conditionalFormatting sqref="Q18:R18 T18 AP18 Q21:R21 T21 AP21 Q24:R24 T24 AP24 Q27:R27 T27 AP27">
    <cfRule type="containsText" dxfId="36" priority="185" operator="containsText" text="Baja ">
      <formula>NOT(ISERROR(SEARCH("Baja ",Q18)))</formula>
    </cfRule>
    <cfRule type="containsText" dxfId="35" priority="186" operator="containsText" text="Muy baja">
      <formula>NOT(ISERROR(SEARCH("Muy baja",Q18)))</formula>
    </cfRule>
  </conditionalFormatting>
  <conditionalFormatting sqref="S18 S21 S24 S27">
    <cfRule type="containsText" dxfId="34" priority="151" operator="containsText" text="MODERAD">
      <formula>NOT(ISERROR(SEARCH("MODERAD",S18)))</formula>
    </cfRule>
    <cfRule type="containsText" dxfId="33" priority="152" operator="containsText" text="Baja ">
      <formula>NOT(ISERROR(SEARCH("Baja ",S18)))</formula>
    </cfRule>
    <cfRule type="containsText" dxfId="32" priority="153" operator="containsText" text="Muy baja">
      <formula>NOT(ISERROR(SEARCH("Muy baja",S18)))</formula>
    </cfRule>
  </conditionalFormatting>
  <conditionalFormatting sqref="U18 AQ18 U21 AQ21 U24 AQ24 U27 AQ27">
    <cfRule type="containsText" dxfId="31" priority="177" operator="containsText" text="CATASTRÓFICO">
      <formula>NOT(ISERROR(SEARCH("CATASTRÓFICO",U18)))</formula>
    </cfRule>
    <cfRule type="containsText" dxfId="30" priority="178" operator="containsText" text="MAYOR">
      <formula>NOT(ISERROR(SEARCH("MAYOR",U18)))</formula>
    </cfRule>
    <cfRule type="containsText" dxfId="29" priority="179" operator="containsText" text="MODERADO">
      <formula>NOT(ISERROR(SEARCH("MODERADO",U18)))</formula>
    </cfRule>
    <cfRule type="containsText" dxfId="28" priority="180" operator="containsText" text="MENOR">
      <formula>NOT(ISERROR(SEARCH("MENOR",U18)))</formula>
    </cfRule>
    <cfRule type="containsText" dxfId="27" priority="181" operator="containsText" text="LEVE">
      <formula>NOT(ISERROR(SEARCH("LEVE",U18)))</formula>
    </cfRule>
  </conditionalFormatting>
  <conditionalFormatting sqref="W18 W21 W24 W27">
    <cfRule type="containsText" dxfId="26" priority="172" operator="containsText" text="EXTREMO">
      <formula>NOT(ISERROR(SEARCH("EXTREMO",W18)))</formula>
    </cfRule>
    <cfRule type="containsText" dxfId="25" priority="173" operator="containsText" text="ALTO">
      <formula>NOT(ISERROR(SEARCH("ALTO",W18)))</formula>
    </cfRule>
    <cfRule type="containsText" dxfId="24" priority="174" operator="containsText" text="MODERADO">
      <formula>NOT(ISERROR(SEARCH("MODERADO",W18)))</formula>
    </cfRule>
    <cfRule type="containsText" dxfId="23" priority="176" operator="containsText" text="BAJO">
      <formula>NOT(ISERROR(SEARCH("BAJO",W18)))</formula>
    </cfRule>
  </conditionalFormatting>
  <conditionalFormatting sqref="AP18 AP21 AP24 AP27 Q18:R18 T18 Q21:R21 T21 Q24:R24 T24 Q27:R27 T27">
    <cfRule type="containsText" dxfId="22" priority="184" operator="containsText" text="MEDIA">
      <formula>NOT(ISERROR(SEARCH("MEDIA",Q18)))</formula>
    </cfRule>
  </conditionalFormatting>
  <conditionalFormatting sqref="AP18 AP21 AP24 AP27">
    <cfRule type="containsText" dxfId="21" priority="182" operator="containsText" text="MUY ALTA">
      <formula>NOT(ISERROR(SEARCH("MUY ALTA",AP18)))</formula>
    </cfRule>
    <cfRule type="containsText" dxfId="20" priority="183" operator="containsText" text="ALTA">
      <formula>NOT(ISERROR(SEARCH("ALTA",AP18)))</formula>
    </cfRule>
  </conditionalFormatting>
  <conditionalFormatting sqref="AR18 AR21 AR24 AR27">
    <cfRule type="containsText" dxfId="19" priority="124" operator="containsText" text="EXTREMO">
      <formula>NOT(ISERROR(SEARCH("EXTREMO",AR18)))</formula>
    </cfRule>
    <cfRule type="containsText" dxfId="18" priority="125" operator="containsText" text="ALTO">
      <formula>NOT(ISERROR(SEARCH("ALTO",AR18)))</formula>
    </cfRule>
    <cfRule type="containsText" dxfId="17" priority="126" operator="containsText" text="MODERADO">
      <formula>NOT(ISERROR(SEARCH("MODERADO",AR18)))</formula>
    </cfRule>
    <cfRule type="containsText" dxfId="16" priority="127" operator="containsText" text="BAJO">
      <formula>NOT(ISERROR(SEARCH("BAJO",AR18)))</formula>
    </cfRule>
  </conditionalFormatting>
  <dataValidations count="1">
    <dataValidation type="list" allowBlank="1" showInputMessage="1" showErrorMessage="1" sqref="F9:H9" xr:uid="{00000000-0002-0000-0000-000000000000}">
      <formula1>Procesos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horizontalDpi="4294967293" verticalDpi="4294967293" r:id="rId1"/>
  <ignoredErrors>
    <ignoredError sqref="AY18:BA18 AY21:BA21 AY24:BA24 AY27:BA2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000-000001000000}">
          <x14:formula1>
            <xm:f>Datos!$E$17:$E$21</xm:f>
          </x14:formula1>
          <xm:sqref>Q18 Q21 Q24 Q27 AP18 AP21 AP24 AP27</xm:sqref>
        </x14:dataValidation>
        <x14:dataValidation type="list" allowBlank="1" showInputMessage="1" showErrorMessage="1" xr:uid="{00000000-0002-0000-0000-000002000000}">
          <x14:formula1>
            <xm:f>Datos!$F$17:$F$21</xm:f>
          </x14:formula1>
          <xm:sqref>U18 U21 U24 U27 AQ18 AQ21 AQ24 AQ27</xm:sqref>
        </x14:dataValidation>
        <x14:dataValidation type="list" allowBlank="1" showInputMessage="1" showErrorMessage="1" xr:uid="{00000000-0002-0000-0000-000003000000}">
          <x14:formula1>
            <xm:f>Datos!$N$17:$N$19</xm:f>
          </x14:formula1>
          <xm:sqref>AT18 AT21 AT24 AT27</xm:sqref>
        </x14:dataValidation>
        <x14:dataValidation type="list" allowBlank="1" showInputMessage="1" showErrorMessage="1" xr:uid="{00000000-0002-0000-0000-000004000000}">
          <x14:formula1>
            <xm:f>Datos!$G$17:$G$20</xm:f>
          </x14:formula1>
          <xm:sqref>W18 W21 W24 W27 AR18 AR21 AR24 AR27 AS16:AS28</xm:sqref>
        </x14:dataValidation>
        <x14:dataValidation type="list" allowBlank="1" showInputMessage="1" showErrorMessage="1" xr:uid="{00000000-0002-0000-0000-000005000000}">
          <x14:formula1>
            <xm:f>Datos!$O$17:$O$19</xm:f>
          </x14:formula1>
          <xm:sqref>AU16:AU26</xm:sqref>
        </x14:dataValidation>
        <x14:dataValidation type="list" allowBlank="1" showInputMessage="1" showErrorMessage="1" xr:uid="{00000000-0002-0000-0000-000006000000}">
          <x14:formula1>
            <xm:f>Datos!$F$25:$F$30</xm:f>
          </x14:formula1>
          <xm:sqref>S16:S28</xm:sqref>
        </x14:dataValidation>
        <x14:dataValidation type="list" allowBlank="1" showInputMessage="1" showErrorMessage="1" xr:uid="{00000000-0002-0000-0000-000007000000}">
          <x14:formula1>
            <xm:f>Datos!$G$25:$G$30</xm:f>
          </x14:formula1>
          <xm:sqref>T16:T28</xm:sqref>
        </x14:dataValidation>
        <x14:dataValidation type="list" allowBlank="1" showInputMessage="1" showErrorMessage="1" xr:uid="{00000000-0002-0000-0000-000008000000}">
          <x14:formula1>
            <xm:f>Datos!$I$25:$I$26</xm:f>
          </x14:formula1>
          <xm:sqref>BV16:BV28</xm:sqref>
        </x14:dataValidation>
        <x14:dataValidation type="list" allowBlank="1" showInputMessage="1" showErrorMessage="1" xr:uid="{00000000-0002-0000-0000-000009000000}">
          <x14:formula1>
            <xm:f>Datos!$J$25:$J$26</xm:f>
          </x14:formula1>
          <xm:sqref>BT16:BT28</xm:sqref>
        </x14:dataValidation>
        <x14:dataValidation type="list" allowBlank="1" showInputMessage="1" showErrorMessage="1" xr:uid="{00000000-0002-0000-0000-00000A000000}">
          <x14:formula1>
            <xm:f>Datos!$F$4:$F$6</xm:f>
          </x14:formula1>
          <xm:sqref>G16:G28</xm:sqref>
        </x14:dataValidation>
        <x14:dataValidation type="list" allowBlank="1" showInputMessage="1" showErrorMessage="1" xr:uid="{00000000-0002-0000-0000-00000B000000}">
          <x14:formula1>
            <xm:f>Datos!$G$4:$G$8</xm:f>
          </x14:formula1>
          <xm:sqref>H16:H28</xm:sqref>
        </x14:dataValidation>
        <x14:dataValidation type="list" allowBlank="1" showInputMessage="1" showErrorMessage="1" xr:uid="{00000000-0002-0000-0000-00000C000000}">
          <x14:formula1>
            <xm:f>Datos!$E$4:$E$8</xm:f>
          </x14:formula1>
          <xm:sqref>F16:F28</xm:sqref>
        </x14:dataValidation>
        <x14:dataValidation type="list" allowBlank="1" showInputMessage="1" showErrorMessage="1" xr:uid="{00000000-0002-0000-0000-00000D000000}">
          <x14:formula1>
            <xm:f>Datos!$H$4:$H$10</xm:f>
          </x14:formula1>
          <xm:sqref>N16:N28</xm:sqref>
        </x14:dataValidation>
        <x14:dataValidation type="list" allowBlank="1" showInputMessage="1" showErrorMessage="1" xr:uid="{00000000-0002-0000-0000-00000E000000}">
          <x14:formula1>
            <xm:f>Datos!$H$17:$H$19</xm:f>
          </x14:formula1>
          <xm:sqref>AC16:AC28</xm:sqref>
        </x14:dataValidation>
        <x14:dataValidation type="list" allowBlank="1" showInputMessage="1" showErrorMessage="1" xr:uid="{00000000-0002-0000-0000-00000F000000}">
          <x14:formula1>
            <xm:f>Datos!$I$17:$I$18</xm:f>
          </x14:formula1>
          <xm:sqref>AE16:AE28</xm:sqref>
        </x14:dataValidation>
        <x14:dataValidation type="list" allowBlank="1" showInputMessage="1" showErrorMessage="1" xr:uid="{00000000-0002-0000-0000-000010000000}">
          <x14:formula1>
            <xm:f>Datos!$M$17:$M$18</xm:f>
          </x14:formula1>
          <xm:sqref>AJ16:AJ28</xm:sqref>
        </x14:dataValidation>
        <x14:dataValidation type="list" allowBlank="1" showInputMessage="1" showErrorMessage="1" xr:uid="{00000000-0002-0000-0000-000011000000}">
          <x14:formula1>
            <xm:f>Datos!$J$17:$J$18</xm:f>
          </x14:formula1>
          <xm:sqref>AG16:AG28</xm:sqref>
        </x14:dataValidation>
        <x14:dataValidation type="list" allowBlank="1" showInputMessage="1" showErrorMessage="1" xr:uid="{00000000-0002-0000-0000-000012000000}">
          <x14:formula1>
            <xm:f>Datos!$K$17:$K$18</xm:f>
          </x14:formula1>
          <xm:sqref>AH16:AH28</xm:sqref>
        </x14:dataValidation>
        <x14:dataValidation type="list" allowBlank="1" showInputMessage="1" showErrorMessage="1" xr:uid="{00000000-0002-0000-0000-000013000000}">
          <x14:formula1>
            <xm:f>Datos!$L$17:$L$19</xm:f>
          </x14:formula1>
          <xm:sqref>AI16:AI28</xm:sqref>
        </x14:dataValidation>
        <x14:dataValidation type="list" allowBlank="1" showInputMessage="1" showErrorMessage="1" xr:uid="{00000000-0002-0000-0000-000014000000}">
          <x14:formula1>
            <xm:f>Datos!$E$25:$E$29</xm:f>
          </x14:formula1>
          <xm:sqref>P16:P28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C1:FX48"/>
  <sheetViews>
    <sheetView topLeftCell="FH21" zoomScaleNormal="100" workbookViewId="0">
      <selection activeCell="FP42" sqref="FP42"/>
    </sheetView>
  </sheetViews>
  <sheetFormatPr baseColWidth="10" defaultColWidth="12.453125" defaultRowHeight="18.5" x14ac:dyDescent="0.45"/>
  <cols>
    <col min="1" max="2" width="12.453125" style="55"/>
    <col min="3" max="3" width="17.1796875" style="55" customWidth="1"/>
    <col min="4" max="5" width="12.453125" style="55"/>
    <col min="6" max="6" width="28.453125" style="55" customWidth="1"/>
    <col min="7" max="7" width="20" style="55" customWidth="1"/>
    <col min="8" max="8" width="40.7265625" style="55" customWidth="1"/>
    <col min="9" max="9" width="4.1796875" style="55" customWidth="1"/>
    <col min="10" max="10" width="33.1796875" style="55" customWidth="1"/>
    <col min="11" max="11" width="35.26953125" style="55" customWidth="1"/>
    <col min="12" max="14" width="12.453125" style="55"/>
    <col min="15" max="15" width="17.1796875" style="55" customWidth="1"/>
    <col min="16" max="17" width="12.453125" style="55"/>
    <col min="18" max="18" width="28.453125" style="55" customWidth="1"/>
    <col min="19" max="19" width="20" style="55" customWidth="1"/>
    <col min="20" max="20" width="40.7265625" style="55" customWidth="1"/>
    <col min="21" max="21" width="4.1796875" style="55" customWidth="1"/>
    <col min="22" max="22" width="33.1796875" style="55" customWidth="1"/>
    <col min="23" max="23" width="35.26953125" style="55" customWidth="1"/>
    <col min="24" max="26" width="12.453125" style="55"/>
    <col min="27" max="27" width="17.1796875" style="55" customWidth="1"/>
    <col min="28" max="29" width="12.453125" style="55"/>
    <col min="30" max="30" width="28.453125" style="55" customWidth="1"/>
    <col min="31" max="31" width="20" style="55" customWidth="1"/>
    <col min="32" max="32" width="40.7265625" style="55" customWidth="1"/>
    <col min="33" max="33" width="4.1796875" style="55" customWidth="1"/>
    <col min="34" max="34" width="33.1796875" style="55" customWidth="1"/>
    <col min="35" max="35" width="35.26953125" style="55" customWidth="1"/>
    <col min="36" max="38" width="12.453125" style="55"/>
    <col min="39" max="39" width="17.1796875" style="55" customWidth="1"/>
    <col min="40" max="41" width="12.453125" style="55"/>
    <col min="42" max="42" width="28.453125" style="55" customWidth="1"/>
    <col min="43" max="43" width="20" style="55" customWidth="1"/>
    <col min="44" max="44" width="40.7265625" style="55" customWidth="1"/>
    <col min="45" max="45" width="4.1796875" style="55" customWidth="1"/>
    <col min="46" max="46" width="33.1796875" style="55" customWidth="1"/>
    <col min="47" max="47" width="35.26953125" style="55" customWidth="1"/>
    <col min="48" max="50" width="12.453125" style="55"/>
    <col min="51" max="51" width="17.1796875" style="55" customWidth="1"/>
    <col min="52" max="53" width="12.453125" style="55"/>
    <col min="54" max="54" width="28.453125" style="55" customWidth="1"/>
    <col min="55" max="55" width="20" style="55" customWidth="1"/>
    <col min="56" max="56" width="40.7265625" style="55" customWidth="1"/>
    <col min="57" max="57" width="4.1796875" style="55" customWidth="1"/>
    <col min="58" max="58" width="33.1796875" style="55" customWidth="1"/>
    <col min="59" max="59" width="35.26953125" style="55" customWidth="1"/>
    <col min="60" max="62" width="12.453125" style="55"/>
    <col min="63" max="63" width="17.1796875" style="55" customWidth="1"/>
    <col min="64" max="65" width="12.453125" style="55"/>
    <col min="66" max="66" width="28.453125" style="55" customWidth="1"/>
    <col min="67" max="67" width="20" style="55" customWidth="1"/>
    <col min="68" max="68" width="40.7265625" style="55" customWidth="1"/>
    <col min="69" max="69" width="4.1796875" style="55" customWidth="1"/>
    <col min="70" max="70" width="33.1796875" style="55" customWidth="1"/>
    <col min="71" max="71" width="35.26953125" style="55" customWidth="1"/>
    <col min="72" max="73" width="12.453125" style="55"/>
    <col min="74" max="74" width="12.453125" style="55" customWidth="1"/>
    <col min="75" max="75" width="17.1796875" style="55" customWidth="1"/>
    <col min="76" max="77" width="12.453125" style="55"/>
    <col min="78" max="78" width="28.453125" style="55" customWidth="1"/>
    <col min="79" max="79" width="20" style="55" customWidth="1"/>
    <col min="80" max="80" width="40.7265625" style="55" customWidth="1"/>
    <col min="81" max="81" width="4.1796875" style="55" customWidth="1"/>
    <col min="82" max="82" width="33.1796875" style="55" customWidth="1"/>
    <col min="83" max="83" width="35.26953125" style="55" customWidth="1"/>
    <col min="84" max="86" width="12.453125" style="55"/>
    <col min="87" max="87" width="17.1796875" style="55" customWidth="1"/>
    <col min="88" max="89" width="12.453125" style="55"/>
    <col min="90" max="90" width="28.453125" style="55" customWidth="1"/>
    <col min="91" max="91" width="20" style="55" customWidth="1"/>
    <col min="92" max="92" width="40.7265625" style="55" customWidth="1"/>
    <col min="93" max="93" width="4.1796875" style="55" customWidth="1"/>
    <col min="94" max="94" width="33.1796875" style="55" customWidth="1"/>
    <col min="95" max="95" width="35.26953125" style="55" customWidth="1"/>
    <col min="96" max="98" width="12.453125" style="55"/>
    <col min="99" max="99" width="17.1796875" style="55" customWidth="1"/>
    <col min="100" max="101" width="12.453125" style="55"/>
    <col min="102" max="102" width="28.453125" style="55" customWidth="1"/>
    <col min="103" max="103" width="20" style="55" customWidth="1"/>
    <col min="104" max="104" width="40.7265625" style="55" customWidth="1"/>
    <col min="105" max="105" width="4.1796875" style="55" customWidth="1"/>
    <col min="106" max="106" width="33.1796875" style="55" customWidth="1"/>
    <col min="107" max="107" width="35.26953125" style="55" customWidth="1"/>
    <col min="108" max="110" width="12.453125" style="55"/>
    <col min="111" max="111" width="17.1796875" style="55" customWidth="1"/>
    <col min="112" max="113" width="12.453125" style="55"/>
    <col min="114" max="114" width="28.453125" style="55" customWidth="1"/>
    <col min="115" max="115" width="20" style="55" customWidth="1"/>
    <col min="116" max="116" width="40.7265625" style="55" customWidth="1"/>
    <col min="117" max="117" width="4.1796875" style="55" customWidth="1"/>
    <col min="118" max="118" width="33.1796875" style="55" customWidth="1"/>
    <col min="119" max="119" width="35.26953125" style="55" customWidth="1"/>
    <col min="120" max="122" width="12.453125" style="55"/>
    <col min="123" max="123" width="17.1796875" style="55" customWidth="1"/>
    <col min="124" max="125" width="12.453125" style="55"/>
    <col min="126" max="126" width="28.453125" style="55" customWidth="1"/>
    <col min="127" max="127" width="20" style="55" customWidth="1"/>
    <col min="128" max="128" width="40.7265625" style="55" customWidth="1"/>
    <col min="129" max="129" width="4.1796875" style="55" customWidth="1"/>
    <col min="130" max="130" width="33.1796875" style="55" customWidth="1"/>
    <col min="131" max="131" width="35.26953125" style="55" customWidth="1"/>
    <col min="132" max="134" width="12.453125" style="55"/>
    <col min="135" max="135" width="17.1796875" style="55" customWidth="1"/>
    <col min="136" max="137" width="12.453125" style="55"/>
    <col min="138" max="138" width="28.453125" style="55" customWidth="1"/>
    <col min="139" max="139" width="20" style="55" customWidth="1"/>
    <col min="140" max="140" width="40.7265625" style="55" customWidth="1"/>
    <col min="141" max="141" width="4.1796875" style="55" customWidth="1"/>
    <col min="142" max="142" width="33.1796875" style="55" customWidth="1"/>
    <col min="143" max="143" width="35.26953125" style="55" customWidth="1"/>
    <col min="144" max="146" width="12.453125" style="55"/>
    <col min="147" max="147" width="17.1796875" style="55" customWidth="1"/>
    <col min="148" max="149" width="12.453125" style="55"/>
    <col min="150" max="150" width="28.453125" style="55" customWidth="1"/>
    <col min="151" max="151" width="20" style="55" customWidth="1"/>
    <col min="152" max="152" width="40.7265625" style="55" customWidth="1"/>
    <col min="153" max="153" width="4.1796875" style="55" customWidth="1"/>
    <col min="154" max="154" width="33.1796875" style="55" customWidth="1"/>
    <col min="155" max="155" width="35.26953125" style="55" customWidth="1"/>
    <col min="156" max="158" width="12.453125" style="55"/>
    <col min="159" max="159" width="17.1796875" style="55" customWidth="1"/>
    <col min="160" max="161" width="12.453125" style="55"/>
    <col min="162" max="162" width="28.453125" style="55" customWidth="1"/>
    <col min="163" max="163" width="20" style="55" customWidth="1"/>
    <col min="164" max="164" width="40.7265625" style="55" customWidth="1"/>
    <col min="165" max="165" width="4.1796875" style="55" customWidth="1"/>
    <col min="166" max="166" width="33.1796875" style="55" customWidth="1"/>
    <col min="167" max="167" width="35.26953125" style="55" customWidth="1"/>
    <col min="168" max="170" width="12.453125" style="55"/>
    <col min="171" max="171" width="17.1796875" style="55" customWidth="1"/>
    <col min="172" max="173" width="12.453125" style="55"/>
    <col min="174" max="174" width="28.453125" style="55" customWidth="1"/>
    <col min="175" max="175" width="20" style="55" customWidth="1"/>
    <col min="176" max="176" width="40.7265625" style="55" customWidth="1"/>
    <col min="177" max="177" width="4.1796875" style="55" customWidth="1"/>
    <col min="178" max="178" width="33.1796875" style="55" customWidth="1"/>
    <col min="179" max="179" width="35.26953125" style="55" customWidth="1"/>
    <col min="180" max="16384" width="12.453125" style="55"/>
  </cols>
  <sheetData>
    <row r="1" spans="3:180" x14ac:dyDescent="0.45">
      <c r="C1" s="52"/>
      <c r="D1" s="53"/>
      <c r="E1" s="53"/>
      <c r="F1" s="53"/>
      <c r="G1" s="53"/>
      <c r="H1" s="53"/>
      <c r="I1" s="53"/>
      <c r="J1" s="53"/>
      <c r="K1" s="53"/>
      <c r="L1" s="54"/>
      <c r="O1" s="52"/>
      <c r="P1" s="53"/>
      <c r="Q1" s="53"/>
      <c r="R1" s="53"/>
      <c r="S1" s="53"/>
      <c r="T1" s="53"/>
      <c r="U1" s="53"/>
      <c r="V1" s="53"/>
      <c r="W1" s="53"/>
      <c r="X1" s="54"/>
      <c r="AA1" s="52"/>
      <c r="AB1" s="53"/>
      <c r="AC1" s="53"/>
      <c r="AD1" s="53"/>
      <c r="AE1" s="53"/>
      <c r="AF1" s="53"/>
      <c r="AG1" s="53"/>
      <c r="AH1" s="53"/>
      <c r="AI1" s="53"/>
      <c r="AJ1" s="54"/>
      <c r="AM1" s="52"/>
      <c r="AN1" s="53"/>
      <c r="AO1" s="53"/>
      <c r="AP1" s="53"/>
      <c r="AQ1" s="53"/>
      <c r="AR1" s="53"/>
      <c r="AS1" s="53"/>
      <c r="AT1" s="53"/>
      <c r="AU1" s="53"/>
      <c r="AV1" s="54"/>
      <c r="AY1" s="52"/>
      <c r="AZ1" s="53"/>
      <c r="BA1" s="53"/>
      <c r="BB1" s="53"/>
      <c r="BC1" s="53"/>
      <c r="BD1" s="53"/>
      <c r="BE1" s="53"/>
      <c r="BF1" s="53"/>
      <c r="BG1" s="53"/>
      <c r="BH1" s="54"/>
      <c r="BK1" s="52"/>
      <c r="BL1" s="53"/>
      <c r="BM1" s="53"/>
      <c r="BN1" s="53"/>
      <c r="BO1" s="53"/>
      <c r="BP1" s="53"/>
      <c r="BQ1" s="53"/>
      <c r="BR1" s="53"/>
      <c r="BS1" s="53"/>
      <c r="BT1" s="54"/>
      <c r="BW1" s="52"/>
      <c r="BX1" s="53"/>
      <c r="BY1" s="53"/>
      <c r="BZ1" s="53"/>
      <c r="CA1" s="53"/>
      <c r="CB1" s="53"/>
      <c r="CC1" s="53"/>
      <c r="CD1" s="53"/>
      <c r="CE1" s="53"/>
      <c r="CF1" s="54"/>
      <c r="CI1" s="52"/>
      <c r="CJ1" s="53"/>
      <c r="CK1" s="53"/>
      <c r="CL1" s="53"/>
      <c r="CM1" s="53"/>
      <c r="CN1" s="53"/>
      <c r="CO1" s="53"/>
      <c r="CP1" s="53"/>
      <c r="CQ1" s="53"/>
      <c r="CR1" s="54"/>
      <c r="CU1" s="52"/>
      <c r="CV1" s="53"/>
      <c r="CW1" s="53"/>
      <c r="CX1" s="53"/>
      <c r="CY1" s="53"/>
      <c r="CZ1" s="53"/>
      <c r="DA1" s="53"/>
      <c r="DB1" s="53"/>
      <c r="DC1" s="53"/>
      <c r="DD1" s="54"/>
      <c r="DG1" s="52"/>
      <c r="DH1" s="53"/>
      <c r="DI1" s="53"/>
      <c r="DJ1" s="53"/>
      <c r="DK1" s="53"/>
      <c r="DL1" s="53"/>
      <c r="DM1" s="53"/>
      <c r="DN1" s="53"/>
      <c r="DO1" s="53"/>
      <c r="DP1" s="54"/>
      <c r="DS1" s="52"/>
      <c r="DT1" s="53"/>
      <c r="DU1" s="53"/>
      <c r="DV1" s="53"/>
      <c r="DW1" s="53"/>
      <c r="DX1" s="53"/>
      <c r="DY1" s="53"/>
      <c r="DZ1" s="53"/>
      <c r="EA1" s="53"/>
      <c r="EB1" s="54"/>
      <c r="EE1" s="52"/>
      <c r="EF1" s="53"/>
      <c r="EG1" s="53"/>
      <c r="EH1" s="53"/>
      <c r="EI1" s="53"/>
      <c r="EJ1" s="53"/>
      <c r="EK1" s="53"/>
      <c r="EL1" s="53"/>
      <c r="EM1" s="53"/>
      <c r="EN1" s="54"/>
      <c r="EQ1" s="52"/>
      <c r="ER1" s="53"/>
      <c r="ES1" s="53"/>
      <c r="ET1" s="53"/>
      <c r="EU1" s="53"/>
      <c r="EV1" s="53"/>
      <c r="EW1" s="53"/>
      <c r="EX1" s="53"/>
      <c r="EY1" s="53"/>
      <c r="EZ1" s="54"/>
      <c r="FC1" s="52"/>
      <c r="FD1" s="53"/>
      <c r="FE1" s="53"/>
      <c r="FF1" s="53"/>
      <c r="FG1" s="53"/>
      <c r="FH1" s="53"/>
      <c r="FI1" s="53"/>
      <c r="FJ1" s="53"/>
      <c r="FK1" s="53"/>
      <c r="FL1" s="54"/>
      <c r="FO1" s="52"/>
      <c r="FP1" s="53"/>
      <c r="FQ1" s="53"/>
      <c r="FR1" s="53"/>
      <c r="FS1" s="53"/>
      <c r="FT1" s="53"/>
      <c r="FU1" s="53"/>
      <c r="FV1" s="53"/>
      <c r="FW1" s="53"/>
      <c r="FX1" s="54"/>
    </row>
    <row r="2" spans="3:180" x14ac:dyDescent="0.45">
      <c r="C2" s="56" t="s">
        <v>170</v>
      </c>
      <c r="L2" s="57"/>
      <c r="O2" s="56" t="s">
        <v>171</v>
      </c>
      <c r="X2" s="57"/>
      <c r="AA2" s="56" t="s">
        <v>172</v>
      </c>
      <c r="AJ2" s="57"/>
      <c r="AM2" s="56" t="s">
        <v>173</v>
      </c>
      <c r="AV2" s="57"/>
      <c r="AY2" s="56" t="s">
        <v>174</v>
      </c>
      <c r="BH2" s="57"/>
      <c r="BK2" s="56" t="s">
        <v>175</v>
      </c>
      <c r="BT2" s="57"/>
      <c r="BW2" s="56" t="s">
        <v>176</v>
      </c>
      <c r="CF2" s="57"/>
      <c r="CI2" s="56" t="s">
        <v>177</v>
      </c>
      <c r="CR2" s="57"/>
      <c r="CU2" s="56" t="s">
        <v>178</v>
      </c>
      <c r="DD2" s="57"/>
      <c r="DG2" s="56" t="s">
        <v>179</v>
      </c>
      <c r="DP2" s="57"/>
      <c r="DS2" s="56" t="s">
        <v>180</v>
      </c>
      <c r="EB2" s="57"/>
      <c r="EE2" s="56" t="s">
        <v>181</v>
      </c>
      <c r="EN2" s="57"/>
      <c r="EQ2" s="56" t="s">
        <v>182</v>
      </c>
      <c r="EZ2" s="57"/>
      <c r="FC2" s="56" t="s">
        <v>183</v>
      </c>
      <c r="FL2" s="57"/>
      <c r="FO2" s="56" t="s">
        <v>184</v>
      </c>
      <c r="FX2" s="57"/>
    </row>
    <row r="3" spans="3:180" x14ac:dyDescent="0.45">
      <c r="C3" s="58"/>
      <c r="L3" s="57"/>
      <c r="O3" s="58"/>
      <c r="X3" s="57"/>
      <c r="AA3" s="58"/>
      <c r="AJ3" s="57"/>
      <c r="AM3" s="58"/>
      <c r="AV3" s="57"/>
      <c r="AY3" s="58"/>
      <c r="BH3" s="57"/>
      <c r="BK3" s="58"/>
      <c r="BT3" s="57"/>
      <c r="BW3" s="58"/>
      <c r="CF3" s="57"/>
      <c r="CI3" s="58"/>
      <c r="CR3" s="57"/>
      <c r="CU3" s="58"/>
      <c r="DD3" s="57"/>
      <c r="DG3" s="58"/>
      <c r="DP3" s="57"/>
      <c r="DS3" s="58"/>
      <c r="EB3" s="57"/>
      <c r="EE3" s="58"/>
      <c r="EN3" s="57"/>
      <c r="EQ3" s="58"/>
      <c r="EZ3" s="57"/>
      <c r="FC3" s="58"/>
      <c r="FL3" s="57"/>
      <c r="FO3" s="58"/>
      <c r="FX3" s="57"/>
    </row>
    <row r="4" spans="3:180" ht="35.15" customHeight="1" x14ac:dyDescent="0.45">
      <c r="C4" s="58"/>
      <c r="L4" s="57"/>
      <c r="O4" s="58"/>
      <c r="X4" s="57"/>
      <c r="AA4" s="58"/>
      <c r="AJ4" s="57"/>
      <c r="AM4" s="58"/>
      <c r="AV4" s="57"/>
      <c r="AY4" s="58"/>
      <c r="BH4" s="57"/>
      <c r="BK4" s="58"/>
      <c r="BT4" s="57"/>
      <c r="BW4" s="58"/>
      <c r="CF4" s="57"/>
      <c r="CI4" s="58"/>
      <c r="CR4" s="57"/>
      <c r="CU4" s="58"/>
      <c r="DD4" s="57"/>
      <c r="DG4" s="58"/>
      <c r="DP4" s="57"/>
      <c r="DS4" s="58"/>
      <c r="EB4" s="57"/>
      <c r="EE4" s="58"/>
      <c r="EN4" s="57"/>
      <c r="EQ4" s="58"/>
      <c r="EZ4" s="57"/>
      <c r="FC4" s="58"/>
      <c r="FL4" s="57"/>
      <c r="FO4" s="58"/>
      <c r="FX4" s="57"/>
    </row>
    <row r="5" spans="3:180" x14ac:dyDescent="0.45">
      <c r="C5" s="58"/>
      <c r="L5" s="57"/>
      <c r="O5" s="58"/>
      <c r="X5" s="57"/>
      <c r="AA5" s="58"/>
      <c r="AJ5" s="57"/>
      <c r="AM5" s="58"/>
      <c r="AV5" s="57"/>
      <c r="AY5" s="58"/>
      <c r="BH5" s="57"/>
      <c r="BK5" s="58"/>
      <c r="BT5" s="57"/>
      <c r="BW5" s="58"/>
      <c r="CF5" s="57"/>
      <c r="CI5" s="58"/>
      <c r="CR5" s="57"/>
      <c r="CU5" s="58"/>
      <c r="DD5" s="57"/>
      <c r="DG5" s="58"/>
      <c r="DP5" s="57"/>
      <c r="DS5" s="58"/>
      <c r="EB5" s="57"/>
      <c r="EE5" s="58"/>
      <c r="EN5" s="57"/>
      <c r="EQ5" s="58"/>
      <c r="EZ5" s="57"/>
      <c r="FC5" s="58"/>
      <c r="FL5" s="57"/>
      <c r="FO5" s="58"/>
      <c r="FX5" s="57"/>
    </row>
    <row r="6" spans="3:180" ht="40" customHeight="1" x14ac:dyDescent="0.45">
      <c r="C6" s="58"/>
      <c r="L6" s="57"/>
      <c r="O6" s="58"/>
      <c r="X6" s="57"/>
      <c r="AA6" s="58"/>
      <c r="AJ6" s="57"/>
      <c r="AM6" s="58"/>
      <c r="AV6" s="57"/>
      <c r="AY6" s="58"/>
      <c r="BH6" s="57"/>
      <c r="BK6" s="58"/>
      <c r="BT6" s="57"/>
      <c r="BW6" s="58"/>
      <c r="CF6" s="57"/>
      <c r="CI6" s="58"/>
      <c r="CR6" s="57"/>
      <c r="CU6" s="58"/>
      <c r="DD6" s="57"/>
      <c r="DG6" s="58"/>
      <c r="DP6" s="57"/>
      <c r="DS6" s="58"/>
      <c r="EB6" s="57"/>
      <c r="EE6" s="58"/>
      <c r="EN6" s="57"/>
      <c r="EQ6" s="58"/>
      <c r="EZ6" s="57"/>
      <c r="FC6" s="58"/>
      <c r="FL6" s="57"/>
      <c r="FO6" s="58"/>
      <c r="FX6" s="57"/>
    </row>
    <row r="7" spans="3:180" ht="37.5" customHeight="1" x14ac:dyDescent="0.5">
      <c r="C7" s="58"/>
      <c r="D7" s="70" t="s">
        <v>185</v>
      </c>
      <c r="L7" s="57"/>
      <c r="O7" s="58"/>
      <c r="P7" s="70" t="s">
        <v>185</v>
      </c>
      <c r="X7" s="57"/>
      <c r="AA7" s="58"/>
      <c r="AB7" s="70" t="s">
        <v>185</v>
      </c>
      <c r="AJ7" s="57"/>
      <c r="AM7" s="58"/>
      <c r="AN7" s="70" t="s">
        <v>185</v>
      </c>
      <c r="AV7" s="57"/>
      <c r="AY7" s="58"/>
      <c r="AZ7" s="70" t="s">
        <v>185</v>
      </c>
      <c r="BH7" s="57"/>
      <c r="BK7" s="58"/>
      <c r="BL7" s="70" t="s">
        <v>185</v>
      </c>
      <c r="BT7" s="57"/>
      <c r="BW7" s="58"/>
      <c r="BX7" s="70" t="s">
        <v>185</v>
      </c>
      <c r="CF7" s="57"/>
      <c r="CI7" s="58"/>
      <c r="CJ7" s="70" t="s">
        <v>185</v>
      </c>
      <c r="CR7" s="57"/>
      <c r="CU7" s="58"/>
      <c r="CV7" s="70" t="s">
        <v>185</v>
      </c>
      <c r="DD7" s="57"/>
      <c r="DG7" s="58"/>
      <c r="DH7" s="70" t="s">
        <v>185</v>
      </c>
      <c r="DP7" s="57"/>
      <c r="DS7" s="58"/>
      <c r="DT7" s="70" t="s">
        <v>185</v>
      </c>
      <c r="EB7" s="57"/>
      <c r="EE7" s="58"/>
      <c r="EF7" s="70" t="s">
        <v>185</v>
      </c>
      <c r="EN7" s="57"/>
      <c r="EQ7" s="58"/>
      <c r="ER7" s="70" t="s">
        <v>185</v>
      </c>
      <c r="EZ7" s="57"/>
      <c r="FC7" s="58"/>
      <c r="FD7" s="70" t="s">
        <v>185</v>
      </c>
      <c r="FL7" s="57"/>
      <c r="FO7" s="58"/>
      <c r="FP7" s="70" t="s">
        <v>185</v>
      </c>
      <c r="FX7" s="57"/>
    </row>
    <row r="8" spans="3:180" ht="41.15" customHeight="1" x14ac:dyDescent="0.45">
      <c r="C8" s="58"/>
      <c r="L8" s="57"/>
      <c r="O8" s="58"/>
      <c r="X8" s="57"/>
      <c r="AA8" s="58"/>
      <c r="AJ8" s="57"/>
      <c r="AM8" s="58"/>
      <c r="AV8" s="57"/>
      <c r="AY8" s="58"/>
      <c r="BH8" s="57"/>
      <c r="BK8" s="58"/>
      <c r="BT8" s="57"/>
      <c r="BW8" s="58"/>
      <c r="CF8" s="57"/>
      <c r="CI8" s="58"/>
      <c r="CR8" s="57"/>
      <c r="CU8" s="58"/>
      <c r="DD8" s="57"/>
      <c r="DG8" s="58"/>
      <c r="DP8" s="57"/>
      <c r="DS8" s="58"/>
      <c r="EB8" s="57"/>
      <c r="EE8" s="58"/>
      <c r="EN8" s="57"/>
      <c r="EQ8" s="58"/>
      <c r="EZ8" s="57"/>
      <c r="FC8" s="58"/>
      <c r="FL8" s="57"/>
      <c r="FO8" s="58"/>
      <c r="FX8" s="57"/>
    </row>
    <row r="9" spans="3:180" ht="35.15" customHeight="1" x14ac:dyDescent="0.45">
      <c r="C9" s="58"/>
      <c r="L9" s="57"/>
      <c r="O9" s="58"/>
      <c r="X9" s="57"/>
      <c r="AA9" s="58"/>
      <c r="AJ9" s="57"/>
      <c r="AM9" s="58"/>
      <c r="AV9" s="57"/>
      <c r="AY9" s="58"/>
      <c r="BH9" s="57"/>
      <c r="BK9" s="58"/>
      <c r="BT9" s="57"/>
      <c r="BW9" s="58"/>
      <c r="CF9" s="57"/>
      <c r="CI9" s="58"/>
      <c r="CR9" s="57"/>
      <c r="CU9" s="58"/>
      <c r="DD9" s="57"/>
      <c r="DG9" s="58"/>
      <c r="DP9" s="57"/>
      <c r="DS9" s="58"/>
      <c r="EB9" s="57"/>
      <c r="EE9" s="58"/>
      <c r="EN9" s="57"/>
      <c r="EQ9" s="58"/>
      <c r="EZ9" s="57"/>
      <c r="FC9" s="58"/>
      <c r="FL9" s="57"/>
      <c r="FO9" s="58"/>
      <c r="FX9" s="57"/>
    </row>
    <row r="10" spans="3:180" x14ac:dyDescent="0.45">
      <c r="C10" s="58"/>
      <c r="L10" s="57"/>
      <c r="O10" s="58"/>
      <c r="X10" s="57"/>
      <c r="AA10" s="58"/>
      <c r="AJ10" s="57"/>
      <c r="AM10" s="58"/>
      <c r="AV10" s="57"/>
      <c r="AY10" s="58"/>
      <c r="BH10" s="57"/>
      <c r="BK10" s="58"/>
      <c r="BT10" s="57"/>
      <c r="BW10" s="58"/>
      <c r="CF10" s="57"/>
      <c r="CI10" s="58"/>
      <c r="CR10" s="57"/>
      <c r="CU10" s="58"/>
      <c r="DD10" s="57"/>
      <c r="DG10" s="58"/>
      <c r="DP10" s="57"/>
      <c r="DS10" s="58"/>
      <c r="EB10" s="57"/>
      <c r="EE10" s="58"/>
      <c r="EN10" s="57"/>
      <c r="EQ10" s="58"/>
      <c r="EZ10" s="57"/>
      <c r="FC10" s="58"/>
      <c r="FL10" s="57"/>
      <c r="FO10" s="58"/>
      <c r="FX10" s="57"/>
    </row>
    <row r="11" spans="3:180" ht="49" customHeight="1" x14ac:dyDescent="0.45">
      <c r="C11" s="58"/>
      <c r="K11" s="113"/>
      <c r="L11" s="57"/>
      <c r="O11" s="58"/>
      <c r="W11" s="113"/>
      <c r="X11" s="57"/>
      <c r="AA11" s="58"/>
      <c r="AI11" s="113"/>
      <c r="AJ11" s="57"/>
      <c r="AM11" s="58"/>
      <c r="AU11" s="113"/>
      <c r="AV11" s="57"/>
      <c r="AY11" s="58"/>
      <c r="BG11" s="113"/>
      <c r="BH11" s="57"/>
      <c r="BK11" s="58"/>
      <c r="BS11" s="113"/>
      <c r="BT11" s="57"/>
      <c r="BW11" s="58"/>
      <c r="CE11" s="113"/>
      <c r="CF11" s="57"/>
      <c r="CI11" s="58"/>
      <c r="CQ11" s="113"/>
      <c r="CR11" s="57"/>
      <c r="CU11" s="58"/>
      <c r="DC11" s="113"/>
      <c r="DD11" s="57"/>
      <c r="DG11" s="58"/>
      <c r="DO11" s="113"/>
      <c r="DP11" s="57"/>
      <c r="DS11" s="58"/>
      <c r="EA11" s="113"/>
      <c r="EB11" s="57"/>
      <c r="EE11" s="58"/>
      <c r="EM11" s="113"/>
      <c r="EN11" s="57"/>
      <c r="EQ11" s="58"/>
      <c r="EY11" s="113"/>
      <c r="EZ11" s="57"/>
      <c r="FC11" s="58"/>
      <c r="FK11" s="113"/>
      <c r="FL11" s="57"/>
      <c r="FO11" s="58"/>
      <c r="FW11" s="113"/>
      <c r="FX11" s="57"/>
    </row>
    <row r="12" spans="3:180" ht="21" x14ac:dyDescent="0.5">
      <c r="C12" s="58"/>
      <c r="D12" s="70" t="s">
        <v>186</v>
      </c>
      <c r="L12" s="57"/>
      <c r="O12" s="58"/>
      <c r="P12" s="70" t="s">
        <v>186</v>
      </c>
      <c r="X12" s="57"/>
      <c r="AA12" s="58"/>
      <c r="AB12" s="70" t="s">
        <v>186</v>
      </c>
      <c r="AJ12" s="57"/>
      <c r="AM12" s="58"/>
      <c r="AN12" s="70" t="s">
        <v>186</v>
      </c>
      <c r="AV12" s="57"/>
      <c r="AY12" s="58"/>
      <c r="AZ12" s="70" t="s">
        <v>186</v>
      </c>
      <c r="BH12" s="57"/>
      <c r="BK12" s="58"/>
      <c r="BL12" s="70" t="s">
        <v>186</v>
      </c>
      <c r="BT12" s="57"/>
      <c r="BW12" s="58"/>
      <c r="BX12" s="70" t="s">
        <v>186</v>
      </c>
      <c r="CF12" s="57"/>
      <c r="CI12" s="58"/>
      <c r="CJ12" s="70" t="s">
        <v>186</v>
      </c>
      <c r="CR12" s="57"/>
      <c r="CU12" s="58"/>
      <c r="CV12" s="70" t="s">
        <v>186</v>
      </c>
      <c r="DD12" s="57"/>
      <c r="DG12" s="58"/>
      <c r="DH12" s="70" t="s">
        <v>186</v>
      </c>
      <c r="DP12" s="57"/>
      <c r="DS12" s="58"/>
      <c r="DT12" s="70" t="s">
        <v>186</v>
      </c>
      <c r="EB12" s="57"/>
      <c r="EE12" s="58"/>
      <c r="EF12" s="70" t="s">
        <v>186</v>
      </c>
      <c r="EN12" s="57"/>
      <c r="EQ12" s="58"/>
      <c r="ER12" s="70" t="s">
        <v>186</v>
      </c>
      <c r="EZ12" s="57"/>
      <c r="FC12" s="58"/>
      <c r="FD12" s="70" t="s">
        <v>186</v>
      </c>
      <c r="FL12" s="57"/>
      <c r="FO12" s="58"/>
      <c r="FP12" s="70" t="s">
        <v>186</v>
      </c>
      <c r="FX12" s="57"/>
    </row>
    <row r="13" spans="3:180" ht="37" customHeight="1" x14ac:dyDescent="0.45">
      <c r="C13" s="58"/>
      <c r="L13" s="57"/>
      <c r="O13" s="58"/>
      <c r="X13" s="57"/>
      <c r="AA13" s="58"/>
      <c r="AJ13" s="57"/>
      <c r="AM13" s="58"/>
      <c r="AV13" s="57"/>
      <c r="AY13" s="58"/>
      <c r="BH13" s="57"/>
      <c r="BK13" s="58"/>
      <c r="BT13" s="57"/>
      <c r="BW13" s="58"/>
      <c r="CF13" s="57"/>
      <c r="CI13" s="58"/>
      <c r="CR13" s="57"/>
      <c r="CU13" s="58"/>
      <c r="DD13" s="57"/>
      <c r="DG13" s="58"/>
      <c r="DP13" s="57"/>
      <c r="DS13" s="58"/>
      <c r="EB13" s="57"/>
      <c r="EE13" s="58"/>
      <c r="EN13" s="57"/>
      <c r="EQ13" s="58"/>
      <c r="EZ13" s="57"/>
      <c r="FC13" s="58"/>
      <c r="FL13" s="57"/>
      <c r="FO13" s="58"/>
      <c r="FX13" s="57"/>
    </row>
    <row r="14" spans="3:180" ht="60" customHeight="1" x14ac:dyDescent="0.45">
      <c r="C14" s="58"/>
      <c r="L14" s="57"/>
      <c r="O14" s="58"/>
      <c r="X14" s="57"/>
      <c r="AA14" s="58"/>
      <c r="AJ14" s="57"/>
      <c r="AM14" s="58"/>
      <c r="AV14" s="57"/>
      <c r="AY14" s="58"/>
      <c r="BH14" s="57"/>
      <c r="BK14" s="58"/>
      <c r="BT14" s="57"/>
      <c r="BW14" s="58"/>
      <c r="CF14" s="57"/>
      <c r="CI14" s="58"/>
      <c r="CR14" s="57"/>
      <c r="CU14" s="58"/>
      <c r="DD14" s="57"/>
      <c r="DG14" s="58"/>
      <c r="DP14" s="57"/>
      <c r="DS14" s="58"/>
      <c r="EB14" s="57"/>
      <c r="EE14" s="58"/>
      <c r="EN14" s="57"/>
      <c r="EQ14" s="58"/>
      <c r="EZ14" s="57"/>
      <c r="FC14" s="58"/>
      <c r="FL14" s="57"/>
      <c r="FO14" s="58"/>
      <c r="FX14" s="57"/>
    </row>
    <row r="15" spans="3:180" x14ac:dyDescent="0.45">
      <c r="C15" s="58"/>
      <c r="L15" s="57"/>
      <c r="O15" s="58"/>
      <c r="X15" s="57"/>
      <c r="AA15" s="58"/>
      <c r="AJ15" s="57"/>
      <c r="AM15" s="58"/>
      <c r="AV15" s="57"/>
      <c r="AY15" s="58"/>
      <c r="BH15" s="57"/>
      <c r="BK15" s="58"/>
      <c r="BT15" s="57"/>
      <c r="BW15" s="58"/>
      <c r="CF15" s="57"/>
      <c r="CI15" s="58"/>
      <c r="CR15" s="57"/>
      <c r="CU15" s="58"/>
      <c r="DD15" s="57"/>
      <c r="DG15" s="58"/>
      <c r="DP15" s="57"/>
      <c r="DS15" s="58"/>
      <c r="EB15" s="57"/>
      <c r="EE15" s="58"/>
      <c r="EN15" s="57"/>
      <c r="EQ15" s="58"/>
      <c r="EZ15" s="57"/>
      <c r="FC15" s="58"/>
      <c r="FL15" s="57"/>
      <c r="FO15" s="58"/>
      <c r="FX15" s="57"/>
    </row>
    <row r="16" spans="3:180" x14ac:dyDescent="0.45">
      <c r="C16" s="58"/>
      <c r="L16" s="57"/>
      <c r="O16" s="58"/>
      <c r="X16" s="57"/>
      <c r="AA16" s="58"/>
      <c r="AJ16" s="57"/>
      <c r="AM16" s="58"/>
      <c r="AV16" s="57"/>
      <c r="AY16" s="58"/>
      <c r="BH16" s="57"/>
      <c r="BK16" s="58"/>
      <c r="BT16" s="57"/>
      <c r="BW16" s="58"/>
      <c r="CF16" s="57"/>
      <c r="CI16" s="58"/>
      <c r="CR16" s="57"/>
      <c r="CU16" s="58"/>
      <c r="DD16" s="57"/>
      <c r="DG16" s="58"/>
      <c r="DP16" s="57"/>
      <c r="DS16" s="58"/>
      <c r="EB16" s="57"/>
      <c r="EE16" s="58"/>
      <c r="EN16" s="57"/>
      <c r="EQ16" s="58"/>
      <c r="EZ16" s="57"/>
      <c r="FC16" s="58"/>
      <c r="FL16" s="57"/>
      <c r="FO16" s="58"/>
      <c r="FX16" s="57"/>
    </row>
    <row r="17" spans="3:180" x14ac:dyDescent="0.45">
      <c r="C17" s="58"/>
      <c r="L17" s="57"/>
      <c r="O17" s="58"/>
      <c r="X17" s="57"/>
      <c r="AA17" s="58"/>
      <c r="AJ17" s="57"/>
      <c r="AM17" s="58"/>
      <c r="AV17" s="57"/>
      <c r="AY17" s="58"/>
      <c r="BH17" s="57"/>
      <c r="BK17" s="58"/>
      <c r="BT17" s="57"/>
      <c r="BW17" s="58"/>
      <c r="CF17" s="57"/>
      <c r="CI17" s="58"/>
      <c r="CR17" s="57"/>
      <c r="CU17" s="58"/>
      <c r="DD17" s="57"/>
      <c r="DG17" s="58"/>
      <c r="DP17" s="57"/>
      <c r="DS17" s="58"/>
      <c r="EB17" s="57"/>
      <c r="EE17" s="58"/>
      <c r="EN17" s="57"/>
      <c r="EQ17" s="58"/>
      <c r="EZ17" s="57"/>
      <c r="FC17" s="58"/>
      <c r="FL17" s="57"/>
      <c r="FO17" s="58"/>
      <c r="FX17" s="57"/>
    </row>
    <row r="18" spans="3:180" ht="19" thickBot="1" x14ac:dyDescent="0.5">
      <c r="C18" s="58"/>
      <c r="L18" s="57"/>
      <c r="O18" s="58"/>
      <c r="X18" s="57"/>
      <c r="AA18" s="58"/>
      <c r="AJ18" s="57"/>
      <c r="AM18" s="58"/>
      <c r="AV18" s="57"/>
      <c r="AY18" s="58"/>
      <c r="BH18" s="57"/>
      <c r="BK18" s="58"/>
      <c r="BT18" s="57"/>
      <c r="BW18" s="58"/>
      <c r="CF18" s="57"/>
      <c r="CI18" s="58"/>
      <c r="CR18" s="57"/>
      <c r="CU18" s="58"/>
      <c r="DD18" s="57"/>
      <c r="DG18" s="58"/>
      <c r="DP18" s="57"/>
      <c r="DS18" s="58"/>
      <c r="EB18" s="57"/>
      <c r="EE18" s="58"/>
      <c r="EN18" s="57"/>
      <c r="EQ18" s="58"/>
      <c r="EZ18" s="57"/>
      <c r="FC18" s="58"/>
      <c r="FL18" s="57"/>
      <c r="FO18" s="58"/>
      <c r="FX18" s="57"/>
    </row>
    <row r="19" spans="3:180" x14ac:dyDescent="0.45">
      <c r="C19" s="58"/>
      <c r="H19" s="52"/>
      <c r="I19" s="53"/>
      <c r="J19" s="54"/>
      <c r="L19" s="57"/>
      <c r="O19" s="58"/>
      <c r="T19" s="52"/>
      <c r="U19" s="53"/>
      <c r="V19" s="54"/>
      <c r="X19" s="57"/>
      <c r="AA19" s="58"/>
      <c r="AF19" s="52"/>
      <c r="AG19" s="53"/>
      <c r="AH19" s="54"/>
      <c r="AJ19" s="57"/>
      <c r="AM19" s="58"/>
      <c r="AR19" s="52"/>
      <c r="AS19" s="53"/>
      <c r="AT19" s="54"/>
      <c r="AV19" s="57"/>
      <c r="AY19" s="58"/>
      <c r="BD19" s="52"/>
      <c r="BE19" s="53"/>
      <c r="BF19" s="54"/>
      <c r="BH19" s="57"/>
      <c r="BK19" s="58"/>
      <c r="BP19" s="52"/>
      <c r="BQ19" s="53"/>
      <c r="BR19" s="54"/>
      <c r="BT19" s="57"/>
      <c r="BW19" s="58"/>
      <c r="CB19" s="52"/>
      <c r="CC19" s="53"/>
      <c r="CD19" s="54"/>
      <c r="CF19" s="57"/>
      <c r="CI19" s="58"/>
      <c r="CN19" s="52"/>
      <c r="CO19" s="53"/>
      <c r="CP19" s="54"/>
      <c r="CR19" s="57"/>
      <c r="CU19" s="58"/>
      <c r="CZ19" s="52"/>
      <c r="DA19" s="53"/>
      <c r="DB19" s="54"/>
      <c r="DD19" s="57"/>
      <c r="DG19" s="58"/>
      <c r="DL19" s="52"/>
      <c r="DM19" s="53"/>
      <c r="DN19" s="54"/>
      <c r="DP19" s="57"/>
      <c r="DS19" s="58"/>
      <c r="DX19" s="52"/>
      <c r="DY19" s="53"/>
      <c r="DZ19" s="54"/>
      <c r="EB19" s="57"/>
      <c r="EE19" s="58"/>
      <c r="EJ19" s="52"/>
      <c r="EK19" s="53"/>
      <c r="EL19" s="54"/>
      <c r="EN19" s="57"/>
      <c r="EQ19" s="58"/>
      <c r="EV19" s="52"/>
      <c r="EW19" s="53"/>
      <c r="EX19" s="54"/>
      <c r="EZ19" s="57"/>
      <c r="FC19" s="58"/>
      <c r="FH19" s="52"/>
      <c r="FI19" s="53"/>
      <c r="FJ19" s="54"/>
      <c r="FL19" s="57"/>
      <c r="FO19" s="58"/>
      <c r="FT19" s="52"/>
      <c r="FU19" s="53"/>
      <c r="FV19" s="54"/>
      <c r="FX19" s="57"/>
    </row>
    <row r="20" spans="3:180" ht="36" customHeight="1" thickBot="1" x14ac:dyDescent="0.5">
      <c r="C20" s="58"/>
      <c r="H20" s="59"/>
      <c r="I20" s="60"/>
      <c r="J20" s="61"/>
      <c r="L20" s="57"/>
      <c r="O20" s="58"/>
      <c r="T20" s="59"/>
      <c r="U20" s="60"/>
      <c r="V20" s="61"/>
      <c r="X20" s="57"/>
      <c r="AA20" s="58"/>
      <c r="AF20" s="59"/>
      <c r="AG20" s="60"/>
      <c r="AH20" s="61"/>
      <c r="AJ20" s="57"/>
      <c r="AM20" s="58"/>
      <c r="AR20" s="59"/>
      <c r="AS20" s="60"/>
      <c r="AT20" s="61"/>
      <c r="AV20" s="57"/>
      <c r="AY20" s="58"/>
      <c r="BD20" s="59"/>
      <c r="BE20" s="60"/>
      <c r="BF20" s="61"/>
      <c r="BH20" s="57"/>
      <c r="BK20" s="58"/>
      <c r="BP20" s="59"/>
      <c r="BQ20" s="60"/>
      <c r="BR20" s="61"/>
      <c r="BT20" s="57"/>
      <c r="BW20" s="58"/>
      <c r="CB20" s="59"/>
      <c r="CC20" s="60"/>
      <c r="CD20" s="61"/>
      <c r="CF20" s="57"/>
      <c r="CI20" s="58"/>
      <c r="CN20" s="59"/>
      <c r="CO20" s="60"/>
      <c r="CP20" s="61"/>
      <c r="CR20" s="57"/>
      <c r="CU20" s="58"/>
      <c r="CZ20" s="59"/>
      <c r="DA20" s="60"/>
      <c r="DB20" s="61"/>
      <c r="DD20" s="57"/>
      <c r="DG20" s="58"/>
      <c r="DL20" s="59"/>
      <c r="DM20" s="60"/>
      <c r="DN20" s="61"/>
      <c r="DP20" s="57"/>
      <c r="DS20" s="58"/>
      <c r="DX20" s="59"/>
      <c r="DY20" s="60"/>
      <c r="DZ20" s="61"/>
      <c r="EB20" s="57"/>
      <c r="EE20" s="58"/>
      <c r="EJ20" s="59"/>
      <c r="EK20" s="60"/>
      <c r="EL20" s="61"/>
      <c r="EN20" s="57"/>
      <c r="EQ20" s="58"/>
      <c r="EV20" s="59"/>
      <c r="EW20" s="60"/>
      <c r="EX20" s="61"/>
      <c r="EZ20" s="57"/>
      <c r="FC20" s="58"/>
      <c r="FH20" s="59"/>
      <c r="FI20" s="60"/>
      <c r="FJ20" s="61"/>
      <c r="FL20" s="57"/>
      <c r="FO20" s="58"/>
      <c r="FT20" s="59"/>
      <c r="FU20" s="60"/>
      <c r="FV20" s="61"/>
      <c r="FX20" s="57"/>
    </row>
    <row r="21" spans="3:180" x14ac:dyDescent="0.45">
      <c r="C21" s="58"/>
      <c r="L21" s="57"/>
      <c r="O21" s="58"/>
      <c r="X21" s="57"/>
      <c r="AA21" s="58"/>
      <c r="AJ21" s="57"/>
      <c r="AM21" s="58"/>
      <c r="AV21" s="57"/>
      <c r="AY21" s="58"/>
      <c r="BH21" s="57"/>
      <c r="BK21" s="58"/>
      <c r="BT21" s="57"/>
      <c r="BW21" s="58"/>
      <c r="CF21" s="57"/>
      <c r="CI21" s="58"/>
      <c r="CR21" s="57"/>
      <c r="CU21" s="58"/>
      <c r="DD21" s="57"/>
      <c r="DG21" s="58"/>
      <c r="DP21" s="57"/>
      <c r="DS21" s="58"/>
      <c r="EB21" s="57"/>
      <c r="EE21" s="58"/>
      <c r="EN21" s="57"/>
      <c r="EQ21" s="58"/>
      <c r="EZ21" s="57"/>
      <c r="FC21" s="58"/>
      <c r="FL21" s="57"/>
      <c r="FO21" s="58"/>
      <c r="FX21" s="57"/>
    </row>
    <row r="22" spans="3:180" x14ac:dyDescent="0.45">
      <c r="C22" s="58"/>
      <c r="L22" s="57"/>
      <c r="O22" s="58"/>
      <c r="X22" s="57"/>
      <c r="AA22" s="58"/>
      <c r="AJ22" s="57"/>
      <c r="AM22" s="58"/>
      <c r="AV22" s="57"/>
      <c r="AY22" s="58"/>
      <c r="BH22" s="57"/>
      <c r="BK22" s="58"/>
      <c r="BT22" s="57"/>
      <c r="BW22" s="58"/>
      <c r="CF22" s="57"/>
      <c r="CI22" s="58"/>
      <c r="CR22" s="57"/>
      <c r="CU22" s="58"/>
      <c r="DD22" s="57"/>
      <c r="DG22" s="58"/>
      <c r="DP22" s="57"/>
      <c r="DS22" s="58"/>
      <c r="EB22" s="57"/>
      <c r="EE22" s="58"/>
      <c r="EN22" s="57"/>
      <c r="EQ22" s="58"/>
      <c r="EZ22" s="57"/>
      <c r="FC22" s="58"/>
      <c r="FL22" s="57"/>
      <c r="FO22" s="58"/>
      <c r="FX22" s="57"/>
    </row>
    <row r="23" spans="3:180" x14ac:dyDescent="0.45">
      <c r="C23" s="58"/>
      <c r="L23" s="57"/>
      <c r="O23" s="58"/>
      <c r="X23" s="57"/>
      <c r="AA23" s="58"/>
      <c r="AJ23" s="57"/>
      <c r="AM23" s="58"/>
      <c r="AV23" s="57"/>
      <c r="AY23" s="58"/>
      <c r="BH23" s="57"/>
      <c r="BK23" s="58"/>
      <c r="BT23" s="57"/>
      <c r="BW23" s="58"/>
      <c r="CF23" s="57"/>
      <c r="CI23" s="58"/>
      <c r="CR23" s="57"/>
      <c r="CU23" s="58"/>
      <c r="DD23" s="57"/>
      <c r="DG23" s="58"/>
      <c r="DP23" s="57"/>
      <c r="DS23" s="58"/>
      <c r="EB23" s="57"/>
      <c r="EE23" s="58"/>
      <c r="EN23" s="57"/>
      <c r="EQ23" s="58"/>
      <c r="EZ23" s="57"/>
      <c r="FC23" s="58"/>
      <c r="FL23" s="57"/>
      <c r="FO23" s="58"/>
      <c r="FX23" s="57"/>
    </row>
    <row r="24" spans="3:180" x14ac:dyDescent="0.45">
      <c r="C24" s="58"/>
      <c r="L24" s="57"/>
      <c r="O24" s="58"/>
      <c r="X24" s="57"/>
      <c r="AA24" s="58"/>
      <c r="AJ24" s="57"/>
      <c r="AM24" s="58"/>
      <c r="AV24" s="57"/>
      <c r="AY24" s="58"/>
      <c r="BH24" s="57"/>
      <c r="BK24" s="58"/>
      <c r="BT24" s="57"/>
      <c r="BW24" s="58"/>
      <c r="CF24" s="57"/>
      <c r="CI24" s="58"/>
      <c r="CR24" s="57"/>
      <c r="CU24" s="58"/>
      <c r="DD24" s="57"/>
      <c r="DG24" s="58"/>
      <c r="DP24" s="57"/>
      <c r="DS24" s="58"/>
      <c r="EB24" s="57"/>
      <c r="EE24" s="58"/>
      <c r="EN24" s="57"/>
      <c r="EQ24" s="58"/>
      <c r="EZ24" s="57"/>
      <c r="FC24" s="58"/>
      <c r="FL24" s="57"/>
      <c r="FO24" s="58"/>
      <c r="FX24" s="57"/>
    </row>
    <row r="25" spans="3:180" x14ac:dyDescent="0.45">
      <c r="C25" s="58"/>
      <c r="L25" s="57"/>
      <c r="O25" s="58"/>
      <c r="X25" s="57"/>
      <c r="AA25" s="58"/>
      <c r="AJ25" s="57"/>
      <c r="AM25" s="58"/>
      <c r="AV25" s="57"/>
      <c r="AY25" s="58"/>
      <c r="BH25" s="57"/>
      <c r="BK25" s="58"/>
      <c r="BT25" s="57"/>
      <c r="BW25" s="58"/>
      <c r="CF25" s="57"/>
      <c r="CI25" s="58"/>
      <c r="CR25" s="57"/>
      <c r="CU25" s="58"/>
      <c r="DD25" s="57"/>
      <c r="DG25" s="58"/>
      <c r="DP25" s="57"/>
      <c r="DS25" s="58"/>
      <c r="EB25" s="57"/>
      <c r="EE25" s="58"/>
      <c r="EN25" s="57"/>
      <c r="EQ25" s="58"/>
      <c r="EZ25" s="57"/>
      <c r="FC25" s="58"/>
      <c r="FL25" s="57"/>
      <c r="FO25" s="58"/>
      <c r="FX25" s="57"/>
    </row>
    <row r="26" spans="3:180" x14ac:dyDescent="0.45">
      <c r="C26" s="58"/>
      <c r="L26" s="57"/>
      <c r="O26" s="58"/>
      <c r="X26" s="57"/>
      <c r="AA26" s="58"/>
      <c r="AJ26" s="57"/>
      <c r="AM26" s="58"/>
      <c r="AV26" s="57"/>
      <c r="AY26" s="58"/>
      <c r="BH26" s="57"/>
      <c r="BK26" s="58"/>
      <c r="BT26" s="57"/>
      <c r="BW26" s="58"/>
      <c r="CF26" s="57"/>
      <c r="CI26" s="58"/>
      <c r="CR26" s="57"/>
      <c r="CU26" s="58"/>
      <c r="DD26" s="57"/>
      <c r="DG26" s="58"/>
      <c r="DP26" s="57"/>
      <c r="DS26" s="58"/>
      <c r="EB26" s="57"/>
      <c r="EE26" s="58"/>
      <c r="EN26" s="57"/>
      <c r="EQ26" s="58"/>
      <c r="EZ26" s="57"/>
      <c r="FC26" s="58"/>
      <c r="FL26" s="57"/>
      <c r="FO26" s="58"/>
      <c r="FX26" s="57"/>
    </row>
    <row r="27" spans="3:180" x14ac:dyDescent="0.45">
      <c r="C27" s="58"/>
      <c r="L27" s="57"/>
      <c r="O27" s="58"/>
      <c r="X27" s="57"/>
      <c r="AA27" s="58"/>
      <c r="AJ27" s="57"/>
      <c r="AM27" s="58"/>
      <c r="AV27" s="57"/>
      <c r="AY27" s="58"/>
      <c r="BH27" s="57"/>
      <c r="BK27" s="58"/>
      <c r="BT27" s="57"/>
      <c r="BW27" s="58"/>
      <c r="CF27" s="57"/>
      <c r="CI27" s="58"/>
      <c r="CR27" s="57"/>
      <c r="CU27" s="58"/>
      <c r="DD27" s="57"/>
      <c r="DG27" s="58"/>
      <c r="DP27" s="57"/>
      <c r="DS27" s="58"/>
      <c r="EB27" s="57"/>
      <c r="EE27" s="58"/>
      <c r="EN27" s="57"/>
      <c r="EQ27" s="58"/>
      <c r="EZ27" s="57"/>
      <c r="FC27" s="58"/>
      <c r="FL27" s="57"/>
      <c r="FO27" s="58"/>
      <c r="FX27" s="57"/>
    </row>
    <row r="28" spans="3:180" ht="21" x14ac:dyDescent="0.5">
      <c r="C28" s="58"/>
      <c r="D28" s="70" t="s">
        <v>187</v>
      </c>
      <c r="L28" s="57"/>
      <c r="O28" s="58"/>
      <c r="P28" s="70" t="s">
        <v>187</v>
      </c>
      <c r="X28" s="57"/>
      <c r="AA28" s="58"/>
      <c r="AB28" s="70" t="s">
        <v>187</v>
      </c>
      <c r="AJ28" s="57"/>
      <c r="AM28" s="58"/>
      <c r="AN28" s="70" t="s">
        <v>187</v>
      </c>
      <c r="AV28" s="57"/>
      <c r="AY28" s="58"/>
      <c r="AZ28" s="70" t="s">
        <v>187</v>
      </c>
      <c r="BH28" s="57"/>
      <c r="BK28" s="58"/>
      <c r="BL28" s="70" t="s">
        <v>187</v>
      </c>
      <c r="BT28" s="57"/>
      <c r="BW28" s="58"/>
      <c r="BX28" s="70" t="s">
        <v>187</v>
      </c>
      <c r="CF28" s="57"/>
      <c r="CI28" s="58"/>
      <c r="CJ28" s="70" t="s">
        <v>187</v>
      </c>
      <c r="CR28" s="57"/>
      <c r="CU28" s="58"/>
      <c r="CV28" s="70" t="s">
        <v>187</v>
      </c>
      <c r="DD28" s="57"/>
      <c r="DG28" s="58"/>
      <c r="DH28" s="70" t="s">
        <v>187</v>
      </c>
      <c r="DP28" s="57"/>
      <c r="DS28" s="58"/>
      <c r="DT28" s="70" t="s">
        <v>187</v>
      </c>
      <c r="EB28" s="57"/>
      <c r="EE28" s="58"/>
      <c r="EF28" s="70" t="s">
        <v>187</v>
      </c>
      <c r="EN28" s="57"/>
      <c r="EQ28" s="58"/>
      <c r="ER28" s="70" t="s">
        <v>187</v>
      </c>
      <c r="EZ28" s="57"/>
      <c r="FC28" s="58"/>
      <c r="FD28" s="70" t="s">
        <v>187</v>
      </c>
      <c r="FL28" s="57"/>
      <c r="FO28" s="58"/>
      <c r="FP28" s="70" t="s">
        <v>187</v>
      </c>
      <c r="FX28" s="57"/>
    </row>
    <row r="29" spans="3:180" x14ac:dyDescent="0.45">
      <c r="C29" s="58"/>
      <c r="L29" s="57"/>
      <c r="O29" s="58"/>
      <c r="X29" s="57"/>
      <c r="AA29" s="58"/>
      <c r="AJ29" s="57"/>
      <c r="AM29" s="58"/>
      <c r="AV29" s="57"/>
      <c r="AY29" s="58"/>
      <c r="BH29" s="57"/>
      <c r="BK29" s="58"/>
      <c r="BT29" s="57"/>
      <c r="BW29" s="58"/>
      <c r="CF29" s="57"/>
      <c r="CI29" s="58"/>
      <c r="CR29" s="57"/>
      <c r="CU29" s="58"/>
      <c r="DD29" s="57"/>
      <c r="DG29" s="58"/>
      <c r="DP29" s="57"/>
      <c r="DS29" s="58"/>
      <c r="EB29" s="57"/>
      <c r="EE29" s="58"/>
      <c r="EN29" s="57"/>
      <c r="EQ29" s="58"/>
      <c r="EZ29" s="57"/>
      <c r="FC29" s="58"/>
      <c r="FL29" s="57"/>
      <c r="FO29" s="58"/>
      <c r="FX29" s="57"/>
    </row>
    <row r="30" spans="3:180" x14ac:dyDescent="0.45">
      <c r="C30" s="58"/>
      <c r="L30" s="57"/>
      <c r="O30" s="58"/>
      <c r="X30" s="57"/>
      <c r="AA30" s="58"/>
      <c r="AJ30" s="57"/>
      <c r="AM30" s="58"/>
      <c r="AV30" s="57"/>
      <c r="AY30" s="58"/>
      <c r="BH30" s="57"/>
      <c r="BK30" s="58"/>
      <c r="BT30" s="57"/>
      <c r="BW30" s="58"/>
      <c r="CF30" s="57"/>
      <c r="CI30" s="58"/>
      <c r="CR30" s="57"/>
      <c r="CU30" s="58"/>
      <c r="DD30" s="57"/>
      <c r="DG30" s="58"/>
      <c r="DP30" s="57"/>
      <c r="DS30" s="58"/>
      <c r="EB30" s="57"/>
      <c r="EE30" s="58"/>
      <c r="EN30" s="57"/>
      <c r="EQ30" s="58"/>
      <c r="EZ30" s="57"/>
      <c r="FC30" s="58"/>
      <c r="FL30" s="57"/>
      <c r="FO30" s="58"/>
      <c r="FX30" s="57"/>
    </row>
    <row r="31" spans="3:180" x14ac:dyDescent="0.45">
      <c r="C31" s="58"/>
      <c r="L31" s="57"/>
      <c r="O31" s="58"/>
      <c r="X31" s="57"/>
      <c r="AA31" s="58"/>
      <c r="AJ31" s="57"/>
      <c r="AM31" s="58"/>
      <c r="AV31" s="57"/>
      <c r="AY31" s="58"/>
      <c r="BH31" s="57"/>
      <c r="BK31" s="58"/>
      <c r="BT31" s="57"/>
      <c r="BW31" s="58"/>
      <c r="CF31" s="57"/>
      <c r="CI31" s="58"/>
      <c r="CR31" s="57"/>
      <c r="CU31" s="58"/>
      <c r="DD31" s="57"/>
      <c r="DG31" s="58"/>
      <c r="DP31" s="57"/>
      <c r="DS31" s="58"/>
      <c r="EB31" s="57"/>
      <c r="EE31" s="58"/>
      <c r="EN31" s="57"/>
      <c r="EQ31" s="58"/>
      <c r="EZ31" s="57"/>
      <c r="FC31" s="58"/>
      <c r="FL31" s="57"/>
      <c r="FO31" s="58"/>
      <c r="FX31" s="57"/>
    </row>
    <row r="32" spans="3:180" x14ac:dyDescent="0.45">
      <c r="C32" s="58"/>
      <c r="L32" s="57"/>
      <c r="O32" s="58"/>
      <c r="X32" s="57"/>
      <c r="AA32" s="58"/>
      <c r="AJ32" s="57"/>
      <c r="AM32" s="58"/>
      <c r="AV32" s="57"/>
      <c r="AY32" s="58"/>
      <c r="BH32" s="57"/>
      <c r="BK32" s="58"/>
      <c r="BT32" s="57"/>
      <c r="BW32" s="58"/>
      <c r="CF32" s="57"/>
      <c r="CI32" s="58"/>
      <c r="CR32" s="57"/>
      <c r="CU32" s="58"/>
      <c r="DD32" s="57"/>
      <c r="DG32" s="58"/>
      <c r="DP32" s="57"/>
      <c r="DS32" s="58"/>
      <c r="EB32" s="57"/>
      <c r="EE32" s="58"/>
      <c r="EN32" s="57"/>
      <c r="EQ32" s="58"/>
      <c r="EZ32" s="57"/>
      <c r="FC32" s="58"/>
      <c r="FL32" s="57"/>
      <c r="FO32" s="58"/>
      <c r="FX32" s="57"/>
    </row>
    <row r="33" spans="3:180" x14ac:dyDescent="0.45">
      <c r="C33" s="58"/>
      <c r="L33" s="57"/>
      <c r="O33" s="58"/>
      <c r="X33" s="57"/>
      <c r="AA33" s="58"/>
      <c r="AJ33" s="57"/>
      <c r="AM33" s="58"/>
      <c r="AV33" s="57"/>
      <c r="AY33" s="58"/>
      <c r="BH33" s="57"/>
      <c r="BK33" s="58"/>
      <c r="BT33" s="57"/>
      <c r="BW33" s="58"/>
      <c r="CF33" s="57"/>
      <c r="CI33" s="58"/>
      <c r="CR33" s="57"/>
      <c r="CU33" s="58"/>
      <c r="DD33" s="57"/>
      <c r="DG33" s="58"/>
      <c r="DP33" s="57"/>
      <c r="DS33" s="58"/>
      <c r="EB33" s="57"/>
      <c r="EE33" s="58"/>
      <c r="EN33" s="57"/>
      <c r="EQ33" s="58"/>
      <c r="EZ33" s="57"/>
      <c r="FC33" s="58"/>
      <c r="FL33" s="57"/>
      <c r="FO33" s="58"/>
      <c r="FX33" s="57"/>
    </row>
    <row r="34" spans="3:180" x14ac:dyDescent="0.45">
      <c r="C34" s="58"/>
      <c r="L34" s="57"/>
      <c r="O34" s="58"/>
      <c r="X34" s="57"/>
      <c r="AA34" s="58"/>
      <c r="AJ34" s="57"/>
      <c r="AM34" s="58"/>
      <c r="AV34" s="57"/>
      <c r="AY34" s="58"/>
      <c r="BH34" s="57"/>
      <c r="BK34" s="58"/>
      <c r="BT34" s="57"/>
      <c r="BW34" s="58"/>
      <c r="CF34" s="57"/>
      <c r="CI34" s="58"/>
      <c r="CR34" s="57"/>
      <c r="CU34" s="58"/>
      <c r="DD34" s="57"/>
      <c r="DG34" s="58"/>
      <c r="DP34" s="57"/>
      <c r="DS34" s="58"/>
      <c r="EB34" s="57"/>
      <c r="EE34" s="58"/>
      <c r="EN34" s="57"/>
      <c r="EQ34" s="58"/>
      <c r="EZ34" s="57"/>
      <c r="FC34" s="58"/>
      <c r="FL34" s="57"/>
      <c r="FO34" s="58"/>
      <c r="FX34" s="57"/>
    </row>
    <row r="35" spans="3:180" x14ac:dyDescent="0.45">
      <c r="C35" s="58"/>
      <c r="L35" s="57"/>
      <c r="O35" s="58"/>
      <c r="X35" s="57"/>
      <c r="AA35" s="58"/>
      <c r="AJ35" s="57"/>
      <c r="AM35" s="58"/>
      <c r="AV35" s="57"/>
      <c r="AY35" s="58"/>
      <c r="BH35" s="57"/>
      <c r="BK35" s="58"/>
      <c r="BT35" s="57"/>
      <c r="BW35" s="58"/>
      <c r="CF35" s="57"/>
      <c r="CI35" s="58"/>
      <c r="CR35" s="57"/>
      <c r="CU35" s="58"/>
      <c r="DD35" s="57"/>
      <c r="DG35" s="58"/>
      <c r="DP35" s="57"/>
      <c r="DS35" s="58"/>
      <c r="EB35" s="57"/>
      <c r="EE35" s="58"/>
      <c r="EN35" s="57"/>
      <c r="EQ35" s="58"/>
      <c r="EZ35" s="57"/>
      <c r="FC35" s="58"/>
      <c r="FL35" s="57"/>
      <c r="FO35" s="58"/>
      <c r="FX35" s="57"/>
    </row>
    <row r="36" spans="3:180" x14ac:dyDescent="0.45">
      <c r="C36" s="58"/>
      <c r="L36" s="57"/>
      <c r="O36" s="58"/>
      <c r="X36" s="57"/>
      <c r="AA36" s="58"/>
      <c r="AJ36" s="57"/>
      <c r="AM36" s="58"/>
      <c r="AV36" s="57"/>
      <c r="AY36" s="58"/>
      <c r="BH36" s="57"/>
      <c r="BK36" s="58"/>
      <c r="BT36" s="57"/>
      <c r="BW36" s="58"/>
      <c r="CF36" s="57"/>
      <c r="CI36" s="58"/>
      <c r="CR36" s="57"/>
      <c r="CU36" s="58"/>
      <c r="DD36" s="57"/>
      <c r="DG36" s="58"/>
      <c r="DP36" s="57"/>
      <c r="DS36" s="58"/>
      <c r="EB36" s="57"/>
      <c r="EE36" s="58"/>
      <c r="EN36" s="57"/>
      <c r="EQ36" s="58"/>
      <c r="EZ36" s="57"/>
      <c r="FC36" s="58"/>
      <c r="FL36" s="57"/>
      <c r="FO36" s="58"/>
      <c r="FX36" s="57"/>
    </row>
    <row r="37" spans="3:180" x14ac:dyDescent="0.45">
      <c r="C37" s="58"/>
      <c r="L37" s="57"/>
      <c r="O37" s="58"/>
      <c r="X37" s="57"/>
      <c r="AA37" s="58"/>
      <c r="AJ37" s="57"/>
      <c r="AM37" s="58"/>
      <c r="AV37" s="57"/>
      <c r="AY37" s="58"/>
      <c r="BH37" s="57"/>
      <c r="BK37" s="58"/>
      <c r="BT37" s="57"/>
      <c r="BW37" s="58"/>
      <c r="CF37" s="57"/>
      <c r="CI37" s="58"/>
      <c r="CR37" s="57"/>
      <c r="CU37" s="58"/>
      <c r="DD37" s="57"/>
      <c r="DG37" s="58"/>
      <c r="DP37" s="57"/>
      <c r="DS37" s="58"/>
      <c r="EB37" s="57"/>
      <c r="EE37" s="58"/>
      <c r="EN37" s="57"/>
      <c r="EQ37" s="58"/>
      <c r="EZ37" s="57"/>
      <c r="FC37" s="58"/>
      <c r="FL37" s="57"/>
      <c r="FO37" s="58"/>
      <c r="FX37" s="57"/>
    </row>
    <row r="38" spans="3:180" ht="19" thickBot="1" x14ac:dyDescent="0.5">
      <c r="C38" s="58"/>
      <c r="L38" s="57"/>
      <c r="O38" s="58"/>
      <c r="X38" s="57"/>
      <c r="AA38" s="58"/>
      <c r="AJ38" s="57"/>
      <c r="AM38" s="58"/>
      <c r="AV38" s="57"/>
      <c r="AY38" s="58"/>
      <c r="BH38" s="57"/>
      <c r="BK38" s="58"/>
      <c r="BT38" s="57"/>
      <c r="BW38" s="58"/>
      <c r="CF38" s="57"/>
      <c r="CI38" s="58"/>
      <c r="CR38" s="57"/>
      <c r="CU38" s="58"/>
      <c r="DD38" s="57"/>
      <c r="DG38" s="58"/>
      <c r="DP38" s="57"/>
      <c r="DS38" s="58"/>
      <c r="EB38" s="57"/>
      <c r="EE38" s="58"/>
      <c r="EN38" s="57"/>
      <c r="EQ38" s="58"/>
      <c r="EZ38" s="57"/>
      <c r="FC38" s="58"/>
      <c r="FL38" s="57"/>
      <c r="FO38" s="58"/>
      <c r="FX38" s="57"/>
    </row>
    <row r="39" spans="3:180" x14ac:dyDescent="0.45">
      <c r="C39" s="58"/>
      <c r="G39" s="54"/>
      <c r="L39" s="57"/>
      <c r="O39" s="58"/>
      <c r="S39" s="54"/>
      <c r="X39" s="57"/>
      <c r="AA39" s="58"/>
      <c r="AE39" s="54"/>
      <c r="AJ39" s="57"/>
      <c r="AM39" s="58"/>
      <c r="AQ39" s="54"/>
      <c r="AV39" s="57"/>
      <c r="AY39" s="58"/>
      <c r="BC39" s="54"/>
      <c r="BH39" s="57"/>
      <c r="BK39" s="58"/>
      <c r="BO39" s="54"/>
      <c r="BT39" s="57"/>
      <c r="BW39" s="58"/>
      <c r="CA39" s="54"/>
      <c r="CF39" s="57"/>
      <c r="CI39" s="58"/>
      <c r="CM39" s="54"/>
      <c r="CR39" s="57"/>
      <c r="CU39" s="58"/>
      <c r="CY39" s="54"/>
      <c r="DD39" s="57"/>
      <c r="DG39" s="58"/>
      <c r="DK39" s="54"/>
      <c r="DP39" s="57"/>
      <c r="DS39" s="58"/>
      <c r="DW39" s="54"/>
      <c r="EB39" s="57"/>
      <c r="EE39" s="58"/>
      <c r="EI39" s="54"/>
      <c r="EN39" s="57"/>
      <c r="EQ39" s="58"/>
      <c r="EU39" s="54"/>
      <c r="EZ39" s="57"/>
      <c r="FC39" s="58"/>
      <c r="FG39" s="54"/>
      <c r="FL39" s="57"/>
      <c r="FO39" s="58"/>
      <c r="FS39" s="54"/>
      <c r="FX39" s="57"/>
    </row>
    <row r="40" spans="3:180" x14ac:dyDescent="0.45">
      <c r="C40" s="58"/>
      <c r="G40" s="57"/>
      <c r="L40" s="57"/>
      <c r="O40" s="58"/>
      <c r="S40" s="57"/>
      <c r="X40" s="57"/>
      <c r="AA40" s="58"/>
      <c r="AE40" s="57"/>
      <c r="AJ40" s="57"/>
      <c r="AM40" s="58"/>
      <c r="AQ40" s="57"/>
      <c r="AV40" s="57"/>
      <c r="AY40" s="58"/>
      <c r="BC40" s="57"/>
      <c r="BH40" s="57"/>
      <c r="BK40" s="58"/>
      <c r="BO40" s="57"/>
      <c r="BT40" s="57"/>
      <c r="BW40" s="58"/>
      <c r="CA40" s="57"/>
      <c r="CF40" s="57"/>
      <c r="CI40" s="58"/>
      <c r="CM40" s="57"/>
      <c r="CR40" s="57"/>
      <c r="CU40" s="58"/>
      <c r="CY40" s="57"/>
      <c r="DD40" s="57"/>
      <c r="DG40" s="58"/>
      <c r="DK40" s="57"/>
      <c r="DP40" s="57"/>
      <c r="DS40" s="58"/>
      <c r="DW40" s="57"/>
      <c r="EB40" s="57"/>
      <c r="EE40" s="58"/>
      <c r="EI40" s="57"/>
      <c r="EN40" s="57"/>
      <c r="EQ40" s="58"/>
      <c r="EU40" s="57"/>
      <c r="EZ40" s="57"/>
      <c r="FC40" s="58"/>
      <c r="FG40" s="57"/>
      <c r="FL40" s="57"/>
      <c r="FO40" s="58"/>
      <c r="FS40" s="57"/>
      <c r="FX40" s="57"/>
    </row>
    <row r="41" spans="3:180" ht="19" thickBot="1" x14ac:dyDescent="0.5">
      <c r="C41" s="58"/>
      <c r="G41" s="61"/>
      <c r="L41" s="57"/>
      <c r="O41" s="58"/>
      <c r="S41" s="61"/>
      <c r="X41" s="57"/>
      <c r="AA41" s="58"/>
      <c r="AE41" s="61"/>
      <c r="AJ41" s="57"/>
      <c r="AM41" s="58"/>
      <c r="AQ41" s="61"/>
      <c r="AV41" s="57"/>
      <c r="AY41" s="58"/>
      <c r="BC41" s="61"/>
      <c r="BH41" s="57"/>
      <c r="BK41" s="58"/>
      <c r="BO41" s="61"/>
      <c r="BT41" s="57"/>
      <c r="BW41" s="58"/>
      <c r="CA41" s="61"/>
      <c r="CF41" s="57"/>
      <c r="CI41" s="58"/>
      <c r="CM41" s="61"/>
      <c r="CR41" s="57"/>
      <c r="CU41" s="58"/>
      <c r="CY41" s="61"/>
      <c r="DD41" s="57"/>
      <c r="DG41" s="58"/>
      <c r="DK41" s="61"/>
      <c r="DP41" s="57"/>
      <c r="DS41" s="58"/>
      <c r="DW41" s="61"/>
      <c r="EB41" s="57"/>
      <c r="EE41" s="58"/>
      <c r="EI41" s="61"/>
      <c r="EN41" s="57"/>
      <c r="EQ41" s="58"/>
      <c r="EU41" s="61"/>
      <c r="EZ41" s="57"/>
      <c r="FC41" s="58"/>
      <c r="FG41" s="61"/>
      <c r="FL41" s="57"/>
      <c r="FO41" s="58"/>
      <c r="FS41" s="61"/>
      <c r="FX41" s="57"/>
    </row>
    <row r="42" spans="3:180" ht="21" x14ac:dyDescent="0.5">
      <c r="C42" s="58"/>
      <c r="D42" s="70" t="s">
        <v>188</v>
      </c>
      <c r="L42" s="57"/>
      <c r="O42" s="58"/>
      <c r="P42" s="70" t="s">
        <v>188</v>
      </c>
      <c r="X42" s="57"/>
      <c r="AA42" s="58"/>
      <c r="AB42" s="70" t="s">
        <v>188</v>
      </c>
      <c r="AJ42" s="57"/>
      <c r="AM42" s="58"/>
      <c r="AN42" s="70" t="s">
        <v>188</v>
      </c>
      <c r="AV42" s="57"/>
      <c r="AY42" s="58"/>
      <c r="AZ42" s="70" t="s">
        <v>188</v>
      </c>
      <c r="BH42" s="57"/>
      <c r="BK42" s="58"/>
      <c r="BL42" s="70" t="s">
        <v>188</v>
      </c>
      <c r="BT42" s="57"/>
      <c r="BW42" s="58"/>
      <c r="BX42" s="70" t="s">
        <v>188</v>
      </c>
      <c r="CF42" s="57"/>
      <c r="CI42" s="58"/>
      <c r="CJ42" s="70" t="s">
        <v>188</v>
      </c>
      <c r="CR42" s="57"/>
      <c r="CU42" s="58"/>
      <c r="CV42" s="70" t="s">
        <v>188</v>
      </c>
      <c r="DD42" s="57"/>
      <c r="DG42" s="58"/>
      <c r="DH42" s="70" t="s">
        <v>188</v>
      </c>
      <c r="DP42" s="57"/>
      <c r="DS42" s="58"/>
      <c r="DT42" s="70" t="s">
        <v>188</v>
      </c>
      <c r="EB42" s="57"/>
      <c r="EE42" s="58"/>
      <c r="EF42" s="70" t="s">
        <v>188</v>
      </c>
      <c r="EN42" s="57"/>
      <c r="EQ42" s="58"/>
      <c r="ER42" s="70" t="s">
        <v>188</v>
      </c>
      <c r="EZ42" s="57"/>
      <c r="FC42" s="58"/>
      <c r="FD42" s="70" t="s">
        <v>188</v>
      </c>
      <c r="FL42" s="57"/>
      <c r="FO42" s="58"/>
      <c r="FP42" s="70" t="s">
        <v>188</v>
      </c>
      <c r="FX42" s="57"/>
    </row>
    <row r="43" spans="3:180" ht="21" x14ac:dyDescent="0.5">
      <c r="C43" s="58"/>
      <c r="D43" s="70" t="s">
        <v>189</v>
      </c>
      <c r="L43" s="57"/>
      <c r="O43" s="58"/>
      <c r="P43" s="70" t="s">
        <v>189</v>
      </c>
      <c r="X43" s="57"/>
      <c r="AA43" s="58"/>
      <c r="AB43" s="70" t="s">
        <v>189</v>
      </c>
      <c r="AJ43" s="57"/>
      <c r="AM43" s="58"/>
      <c r="AN43" s="70" t="s">
        <v>189</v>
      </c>
      <c r="AV43" s="57"/>
      <c r="AY43" s="58"/>
      <c r="AZ43" s="70" t="s">
        <v>189</v>
      </c>
      <c r="BH43" s="57"/>
      <c r="BK43" s="58"/>
      <c r="BL43" s="70" t="s">
        <v>189</v>
      </c>
      <c r="BT43" s="57"/>
      <c r="BW43" s="58"/>
      <c r="BX43" s="70" t="s">
        <v>189</v>
      </c>
      <c r="CF43" s="57"/>
      <c r="CI43" s="58"/>
      <c r="CJ43" s="70" t="s">
        <v>189</v>
      </c>
      <c r="CR43" s="57"/>
      <c r="CU43" s="58"/>
      <c r="CV43" s="70" t="s">
        <v>189</v>
      </c>
      <c r="DD43" s="57"/>
      <c r="DG43" s="58"/>
      <c r="DH43" s="70" t="s">
        <v>189</v>
      </c>
      <c r="DP43" s="57"/>
      <c r="DS43" s="58"/>
      <c r="DT43" s="70" t="s">
        <v>189</v>
      </c>
      <c r="EB43" s="57"/>
      <c r="EE43" s="58"/>
      <c r="EF43" s="70" t="s">
        <v>189</v>
      </c>
      <c r="EN43" s="57"/>
      <c r="EQ43" s="58"/>
      <c r="ER43" s="70" t="s">
        <v>189</v>
      </c>
      <c r="EZ43" s="57"/>
      <c r="FC43" s="58"/>
      <c r="FD43" s="70" t="s">
        <v>189</v>
      </c>
      <c r="FL43" s="57"/>
      <c r="FO43" s="58"/>
      <c r="FP43" s="70" t="s">
        <v>189</v>
      </c>
      <c r="FX43" s="57"/>
    </row>
    <row r="44" spans="3:180" x14ac:dyDescent="0.45">
      <c r="C44" s="58"/>
      <c r="L44" s="57"/>
      <c r="O44" s="58"/>
      <c r="X44" s="57"/>
      <c r="AA44" s="58"/>
      <c r="AJ44" s="57"/>
      <c r="AM44" s="58"/>
      <c r="AV44" s="57"/>
      <c r="AY44" s="58"/>
      <c r="BH44" s="57"/>
      <c r="BK44" s="58"/>
      <c r="BT44" s="57"/>
      <c r="BW44" s="58"/>
      <c r="CF44" s="57"/>
      <c r="CI44" s="58"/>
      <c r="CR44" s="57"/>
      <c r="CU44" s="58"/>
      <c r="DD44" s="57"/>
      <c r="DG44" s="58"/>
      <c r="DP44" s="57"/>
      <c r="DS44" s="58"/>
      <c r="EB44" s="57"/>
      <c r="EE44" s="58"/>
      <c r="EN44" s="57"/>
      <c r="EQ44" s="58"/>
      <c r="EZ44" s="57"/>
      <c r="FC44" s="58"/>
      <c r="FL44" s="57"/>
      <c r="FO44" s="58"/>
      <c r="FX44" s="57"/>
    </row>
    <row r="45" spans="3:180" x14ac:dyDescent="0.45">
      <c r="C45" s="58"/>
      <c r="L45" s="57"/>
      <c r="O45" s="58"/>
      <c r="X45" s="57"/>
      <c r="AA45" s="58"/>
      <c r="AJ45" s="57"/>
      <c r="AM45" s="58"/>
      <c r="AV45" s="57"/>
      <c r="AY45" s="58"/>
      <c r="BH45" s="57"/>
      <c r="BK45" s="58"/>
      <c r="BT45" s="57"/>
      <c r="BW45" s="58"/>
      <c r="CF45" s="57"/>
      <c r="CI45" s="58"/>
      <c r="CR45" s="57"/>
      <c r="CU45" s="58"/>
      <c r="DD45" s="57"/>
      <c r="DG45" s="58"/>
      <c r="DP45" s="57"/>
      <c r="DS45" s="58"/>
      <c r="EB45" s="57"/>
      <c r="EE45" s="58"/>
      <c r="EN45" s="57"/>
      <c r="EQ45" s="58"/>
      <c r="EZ45" s="57"/>
      <c r="FC45" s="58"/>
      <c r="FL45" s="57"/>
      <c r="FO45" s="58"/>
      <c r="FX45" s="57"/>
    </row>
    <row r="46" spans="3:180" x14ac:dyDescent="0.45">
      <c r="C46" s="58"/>
      <c r="L46" s="57"/>
      <c r="O46" s="58"/>
      <c r="X46" s="57"/>
      <c r="AA46" s="58"/>
      <c r="AJ46" s="57"/>
      <c r="AM46" s="58"/>
      <c r="AV46" s="57"/>
      <c r="AY46" s="58"/>
      <c r="BH46" s="57"/>
      <c r="BK46" s="58"/>
      <c r="BT46" s="57"/>
      <c r="BW46" s="58"/>
      <c r="CF46" s="57"/>
      <c r="CI46" s="58"/>
      <c r="CR46" s="57"/>
      <c r="CU46" s="58"/>
      <c r="DD46" s="57"/>
      <c r="DG46" s="58"/>
      <c r="DP46" s="57"/>
      <c r="DS46" s="58"/>
      <c r="EB46" s="57"/>
      <c r="EE46" s="58"/>
      <c r="EN46" s="57"/>
      <c r="EQ46" s="58"/>
      <c r="EZ46" s="57"/>
      <c r="FC46" s="58"/>
      <c r="FL46" s="57"/>
      <c r="FO46" s="58"/>
      <c r="FX46" s="57"/>
    </row>
    <row r="47" spans="3:180" x14ac:dyDescent="0.45">
      <c r="C47" s="58"/>
      <c r="L47" s="57"/>
      <c r="O47" s="58"/>
      <c r="X47" s="57"/>
      <c r="AA47" s="58"/>
      <c r="AJ47" s="57"/>
      <c r="AM47" s="58"/>
      <c r="AV47" s="57"/>
      <c r="AY47" s="58"/>
      <c r="BH47" s="57"/>
      <c r="BK47" s="58"/>
      <c r="BT47" s="57"/>
      <c r="BW47" s="58"/>
      <c r="CF47" s="57"/>
      <c r="CI47" s="58"/>
      <c r="CR47" s="57"/>
      <c r="CU47" s="58"/>
      <c r="DD47" s="57"/>
      <c r="DG47" s="58"/>
      <c r="DP47" s="57"/>
      <c r="DS47" s="58"/>
      <c r="EB47" s="57"/>
      <c r="EE47" s="58"/>
      <c r="EN47" s="57"/>
      <c r="EQ47" s="58"/>
      <c r="EZ47" s="57"/>
      <c r="FC47" s="58"/>
      <c r="FL47" s="57"/>
      <c r="FO47" s="58"/>
      <c r="FX47" s="57"/>
    </row>
    <row r="48" spans="3:180" ht="19" thickBot="1" x14ac:dyDescent="0.5">
      <c r="C48" s="59"/>
      <c r="D48" s="60"/>
      <c r="E48" s="60"/>
      <c r="F48" s="60"/>
      <c r="G48" s="60"/>
      <c r="H48" s="60"/>
      <c r="I48" s="60"/>
      <c r="J48" s="60"/>
      <c r="K48" s="60"/>
      <c r="L48" s="61"/>
      <c r="O48" s="59"/>
      <c r="P48" s="60"/>
      <c r="Q48" s="60"/>
      <c r="R48" s="60"/>
      <c r="S48" s="60"/>
      <c r="T48" s="60"/>
      <c r="U48" s="60"/>
      <c r="V48" s="60"/>
      <c r="W48" s="60"/>
      <c r="X48" s="61"/>
      <c r="AA48" s="59"/>
      <c r="AB48" s="60"/>
      <c r="AC48" s="60"/>
      <c r="AD48" s="60"/>
      <c r="AE48" s="60"/>
      <c r="AF48" s="60"/>
      <c r="AG48" s="60"/>
      <c r="AH48" s="60"/>
      <c r="AI48" s="60"/>
      <c r="AJ48" s="61"/>
      <c r="AM48" s="59"/>
      <c r="AN48" s="60"/>
      <c r="AO48" s="60"/>
      <c r="AP48" s="60"/>
      <c r="AQ48" s="60"/>
      <c r="AR48" s="60"/>
      <c r="AS48" s="60"/>
      <c r="AT48" s="60"/>
      <c r="AU48" s="60"/>
      <c r="AV48" s="61"/>
      <c r="AY48" s="59"/>
      <c r="AZ48" s="60"/>
      <c r="BA48" s="60"/>
      <c r="BB48" s="60"/>
      <c r="BC48" s="60"/>
      <c r="BD48" s="60"/>
      <c r="BE48" s="60"/>
      <c r="BF48" s="60"/>
      <c r="BG48" s="60"/>
      <c r="BH48" s="61"/>
      <c r="BK48" s="59"/>
      <c r="BL48" s="60"/>
      <c r="BM48" s="60"/>
      <c r="BN48" s="60"/>
      <c r="BO48" s="60"/>
      <c r="BP48" s="60"/>
      <c r="BQ48" s="60"/>
      <c r="BR48" s="60"/>
      <c r="BS48" s="60"/>
      <c r="BT48" s="61"/>
      <c r="BW48" s="59"/>
      <c r="BX48" s="60"/>
      <c r="BY48" s="60"/>
      <c r="BZ48" s="60"/>
      <c r="CA48" s="60"/>
      <c r="CB48" s="60"/>
      <c r="CC48" s="60"/>
      <c r="CD48" s="60"/>
      <c r="CE48" s="60"/>
      <c r="CF48" s="61"/>
      <c r="CI48" s="59"/>
      <c r="CJ48" s="60"/>
      <c r="CK48" s="60"/>
      <c r="CL48" s="60"/>
      <c r="CM48" s="60"/>
      <c r="CN48" s="60"/>
      <c r="CO48" s="60"/>
      <c r="CP48" s="60"/>
      <c r="CQ48" s="60"/>
      <c r="CR48" s="61"/>
      <c r="CU48" s="59"/>
      <c r="CV48" s="60"/>
      <c r="CW48" s="60"/>
      <c r="CX48" s="60"/>
      <c r="CY48" s="60"/>
      <c r="CZ48" s="60"/>
      <c r="DA48" s="60"/>
      <c r="DB48" s="60"/>
      <c r="DC48" s="60"/>
      <c r="DD48" s="61"/>
      <c r="DG48" s="59"/>
      <c r="DH48" s="60"/>
      <c r="DI48" s="60"/>
      <c r="DJ48" s="60"/>
      <c r="DK48" s="60"/>
      <c r="DL48" s="60"/>
      <c r="DM48" s="60"/>
      <c r="DN48" s="60"/>
      <c r="DO48" s="60"/>
      <c r="DP48" s="61"/>
      <c r="DS48" s="59"/>
      <c r="DT48" s="60"/>
      <c r="DU48" s="60"/>
      <c r="DV48" s="60"/>
      <c r="DW48" s="60"/>
      <c r="DX48" s="60"/>
      <c r="DY48" s="60"/>
      <c r="DZ48" s="60"/>
      <c r="EA48" s="60"/>
      <c r="EB48" s="61"/>
      <c r="EE48" s="59"/>
      <c r="EF48" s="60"/>
      <c r="EG48" s="60"/>
      <c r="EH48" s="60"/>
      <c r="EI48" s="60"/>
      <c r="EJ48" s="60"/>
      <c r="EK48" s="60"/>
      <c r="EL48" s="60"/>
      <c r="EM48" s="60"/>
      <c r="EN48" s="61"/>
      <c r="EQ48" s="59"/>
      <c r="ER48" s="60"/>
      <c r="ES48" s="60"/>
      <c r="ET48" s="60"/>
      <c r="EU48" s="60"/>
      <c r="EV48" s="60"/>
      <c r="EW48" s="60"/>
      <c r="EX48" s="60"/>
      <c r="EY48" s="60"/>
      <c r="EZ48" s="61"/>
      <c r="FC48" s="59"/>
      <c r="FD48" s="60"/>
      <c r="FE48" s="60"/>
      <c r="FF48" s="60"/>
      <c r="FG48" s="60"/>
      <c r="FH48" s="60"/>
      <c r="FI48" s="60"/>
      <c r="FJ48" s="60"/>
      <c r="FK48" s="60"/>
      <c r="FL48" s="61"/>
      <c r="FO48" s="59"/>
      <c r="FP48" s="60"/>
      <c r="FQ48" s="60"/>
      <c r="FR48" s="60"/>
      <c r="FS48" s="60"/>
      <c r="FT48" s="60"/>
      <c r="FU48" s="60"/>
      <c r="FV48" s="60"/>
      <c r="FW48" s="60"/>
      <c r="FX48" s="61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B2:P8"/>
  <sheetViews>
    <sheetView showGridLines="0" zoomScaleNormal="100" workbookViewId="0">
      <selection activeCell="G26" sqref="G26"/>
    </sheetView>
  </sheetViews>
  <sheetFormatPr baseColWidth="10" defaultColWidth="11.453125" defaultRowHeight="12.5" x14ac:dyDescent="0.25"/>
  <cols>
    <col min="1" max="2" width="5.453125" customWidth="1"/>
    <col min="3" max="3" width="11.453125" customWidth="1"/>
    <col min="4" max="4" width="7.7265625" customWidth="1"/>
    <col min="5" max="5" width="41.7265625" customWidth="1"/>
    <col min="6" max="6" width="6.453125" customWidth="1"/>
    <col min="7" max="7" width="5.453125" customWidth="1"/>
    <col min="8" max="8" width="11.453125" customWidth="1"/>
    <col min="9" max="9" width="7.7265625" customWidth="1"/>
    <col min="10" max="10" width="34.26953125" customWidth="1"/>
    <col min="11" max="11" width="43.453125" customWidth="1"/>
    <col min="12" max="12" width="7.453125" customWidth="1"/>
    <col min="13" max="13" width="17.1796875" customWidth="1"/>
    <col min="14" max="14" width="14.1796875" customWidth="1"/>
  </cols>
  <sheetData>
    <row r="2" spans="2:16" ht="24.75" customHeight="1" x14ac:dyDescent="0.25">
      <c r="C2" s="254" t="s">
        <v>190</v>
      </c>
      <c r="D2" s="255"/>
      <c r="E2" s="256"/>
      <c r="H2" s="266" t="s">
        <v>191</v>
      </c>
      <c r="I2" s="266"/>
      <c r="J2" s="266"/>
      <c r="K2" s="266"/>
      <c r="M2" s="264" t="s">
        <v>192</v>
      </c>
      <c r="N2" s="265"/>
      <c r="O2" s="265"/>
    </row>
    <row r="3" spans="2:16" ht="23.25" customHeight="1" x14ac:dyDescent="0.25">
      <c r="C3" s="257"/>
      <c r="D3" s="258"/>
      <c r="E3" s="115" t="s">
        <v>193</v>
      </c>
      <c r="H3" s="253"/>
      <c r="I3" s="253"/>
      <c r="J3" s="89" t="s">
        <v>194</v>
      </c>
      <c r="K3" s="115" t="s">
        <v>57</v>
      </c>
      <c r="M3" s="259" t="s">
        <v>195</v>
      </c>
      <c r="N3" s="260"/>
      <c r="O3" s="77" t="s">
        <v>196</v>
      </c>
    </row>
    <row r="4" spans="2:16" ht="34.5" customHeight="1" x14ac:dyDescent="0.25">
      <c r="B4" s="252" t="s">
        <v>130</v>
      </c>
      <c r="C4" s="78" t="s">
        <v>197</v>
      </c>
      <c r="D4" s="79" t="s">
        <v>198</v>
      </c>
      <c r="E4" s="80" t="s">
        <v>199</v>
      </c>
      <c r="G4" s="251" t="s">
        <v>149</v>
      </c>
      <c r="H4" s="78" t="s">
        <v>200</v>
      </c>
      <c r="I4" s="79" t="s">
        <v>198</v>
      </c>
      <c r="J4" s="80" t="s">
        <v>122</v>
      </c>
      <c r="K4" s="80" t="s">
        <v>123</v>
      </c>
      <c r="M4" s="261" t="s">
        <v>201</v>
      </c>
      <c r="N4" s="80" t="s">
        <v>125</v>
      </c>
      <c r="O4" s="81">
        <v>0.25</v>
      </c>
    </row>
    <row r="5" spans="2:16" ht="39.75" customHeight="1" x14ac:dyDescent="0.25">
      <c r="B5" s="252"/>
      <c r="C5" s="78" t="s">
        <v>202</v>
      </c>
      <c r="D5" s="79" t="s">
        <v>203</v>
      </c>
      <c r="E5" s="80" t="s">
        <v>121</v>
      </c>
      <c r="G5" s="251"/>
      <c r="H5" s="78" t="s">
        <v>204</v>
      </c>
      <c r="I5" s="79" t="s">
        <v>203</v>
      </c>
      <c r="J5" s="80" t="s">
        <v>205</v>
      </c>
      <c r="K5" s="80" t="s">
        <v>154</v>
      </c>
      <c r="M5" s="262"/>
      <c r="N5" s="80" t="s">
        <v>206</v>
      </c>
      <c r="O5" s="81">
        <v>0.15</v>
      </c>
    </row>
    <row r="6" spans="2:16" ht="34.5" customHeight="1" x14ac:dyDescent="0.25">
      <c r="B6" s="252"/>
      <c r="C6" s="78" t="s">
        <v>207</v>
      </c>
      <c r="D6" s="79" t="s">
        <v>208</v>
      </c>
      <c r="E6" s="80" t="s">
        <v>209</v>
      </c>
      <c r="G6" s="251"/>
      <c r="H6" s="78" t="s">
        <v>210</v>
      </c>
      <c r="I6" s="79" t="s">
        <v>208</v>
      </c>
      <c r="J6" s="80" t="s">
        <v>151</v>
      </c>
      <c r="K6" s="80" t="s">
        <v>152</v>
      </c>
      <c r="M6" s="263"/>
      <c r="N6" s="80" t="s">
        <v>148</v>
      </c>
      <c r="O6" s="81">
        <v>0.1</v>
      </c>
    </row>
    <row r="7" spans="2:16" ht="41.25" customHeight="1" x14ac:dyDescent="0.25">
      <c r="B7" s="252"/>
      <c r="C7" s="78" t="s">
        <v>211</v>
      </c>
      <c r="D7" s="79" t="s">
        <v>212</v>
      </c>
      <c r="E7" s="80" t="s">
        <v>150</v>
      </c>
      <c r="G7" s="251"/>
      <c r="H7" s="78" t="s">
        <v>213</v>
      </c>
      <c r="I7" s="79" t="s">
        <v>212</v>
      </c>
      <c r="J7" s="80" t="s">
        <v>156</v>
      </c>
      <c r="K7" s="80" t="s">
        <v>157</v>
      </c>
      <c r="M7" s="261" t="s">
        <v>214</v>
      </c>
      <c r="N7" s="80" t="s">
        <v>146</v>
      </c>
      <c r="O7" s="81">
        <v>0.25</v>
      </c>
    </row>
    <row r="8" spans="2:16" ht="34.5" customHeight="1" x14ac:dyDescent="0.25">
      <c r="B8" s="252"/>
      <c r="C8" s="78" t="s">
        <v>215</v>
      </c>
      <c r="D8" s="82" t="s">
        <v>216</v>
      </c>
      <c r="E8" s="80" t="s">
        <v>137</v>
      </c>
      <c r="G8" s="251"/>
      <c r="H8" s="78" t="s">
        <v>217</v>
      </c>
      <c r="I8" s="82" t="s">
        <v>216</v>
      </c>
      <c r="J8" s="80" t="s">
        <v>138</v>
      </c>
      <c r="K8" s="80" t="s">
        <v>139</v>
      </c>
      <c r="M8" s="263"/>
      <c r="N8" s="80" t="s">
        <v>126</v>
      </c>
      <c r="O8" s="81">
        <v>0.15</v>
      </c>
    </row>
  </sheetData>
  <sheetProtection algorithmName="SHA-512" hashValue="aioXN0r4LikcTrA9KTiuCNHMc9v6zBEBTB9D/9CnTC8YyR4zpiaSLmVQxKazWh0BwySH4+rAH45hdcYYkaibIw==" saltValue="paOBrVzPHBFMj0q1fPj2iQ==" spinCount="100000" sheet="1" objects="1" scenarios="1"/>
  <mergeCells count="10">
    <mergeCell ref="M3:N3"/>
    <mergeCell ref="M4:M6"/>
    <mergeCell ref="M7:M8"/>
    <mergeCell ref="M2:O2"/>
    <mergeCell ref="H2:K2"/>
    <mergeCell ref="G4:G8"/>
    <mergeCell ref="B4:B8"/>
    <mergeCell ref="H3:I3"/>
    <mergeCell ref="C2:E2"/>
    <mergeCell ref="C3:D3"/>
  </mergeCells>
  <conditionalFormatting sqref="C4">
    <cfRule type="containsText" dxfId="15" priority="31" operator="containsText" text="MUY ALTA">
      <formula>NOT(ISERROR(SEARCH("MUY ALTA",C4)))</formula>
    </cfRule>
    <cfRule type="containsText" dxfId="14" priority="32" operator="containsText" text="ALTA">
      <formula>NOT(ISERROR(SEARCH("ALTA",C4)))</formula>
    </cfRule>
    <cfRule type="containsText" dxfId="13" priority="33" operator="containsText" text="MODERAD">
      <formula>NOT(ISERROR(SEARCH("MODERAD",C4)))</formula>
    </cfRule>
    <cfRule type="containsText" dxfId="12" priority="34" operator="containsText" text="Baja ">
      <formula>NOT(ISERROR(SEARCH("Baja ",C4)))</formula>
    </cfRule>
    <cfRule type="containsText" dxfId="11" priority="35" operator="containsText" text="Muy baja">
      <formula>NOT(ISERROR(SEARCH("Muy baja",C4)))</formula>
    </cfRule>
  </conditionalFormatting>
  <conditionalFormatting sqref="C5">
    <cfRule type="containsText" dxfId="10" priority="4" operator="containsText" text="BAJA">
      <formula>NOT(ISERROR(SEARCH("BAJA",C5)))</formula>
    </cfRule>
  </conditionalFormatting>
  <conditionalFormatting sqref="C6:C8">
    <cfRule type="containsText" dxfId="9" priority="26" operator="containsText" text="MUY ALTA">
      <formula>NOT(ISERROR(SEARCH("MUY ALTA",C6)))</formula>
    </cfRule>
    <cfRule type="containsText" dxfId="8" priority="27" operator="containsText" text="ALTA">
      <formula>NOT(ISERROR(SEARCH("ALTA",C6)))</formula>
    </cfRule>
    <cfRule type="containsText" dxfId="7" priority="28" operator="containsText" text="MEDIA">
      <formula>NOT(ISERROR(SEARCH("MEDIA",C6)))</formula>
    </cfRule>
    <cfRule type="containsText" dxfId="6" priority="29" operator="containsText" text="Baja ">
      <formula>NOT(ISERROR(SEARCH("Baja ",C6)))</formula>
    </cfRule>
    <cfRule type="containsText" dxfId="5" priority="30" operator="containsText" text="Muy baja">
      <formula>NOT(ISERROR(SEARCH("Muy baja",C6)))</formula>
    </cfRule>
  </conditionalFormatting>
  <conditionalFormatting sqref="H4:H8">
    <cfRule type="containsText" dxfId="4" priority="6" operator="containsText" text="CATASTRÓFICO">
      <formula>NOT(ISERROR(SEARCH("CATASTRÓFICO",H4)))</formula>
    </cfRule>
    <cfRule type="containsText" dxfId="3" priority="7" operator="containsText" text="MAYOR">
      <formula>NOT(ISERROR(SEARCH("MAYOR",H4)))</formula>
    </cfRule>
    <cfRule type="containsText" dxfId="2" priority="8" operator="containsText" text="MODERADO">
      <formula>NOT(ISERROR(SEARCH("MODERADO",H4)))</formula>
    </cfRule>
    <cfRule type="containsText" dxfId="1" priority="9" operator="containsText" text="MENOR">
      <formula>NOT(ISERROR(SEARCH("MENOR",H4)))</formula>
    </cfRule>
    <cfRule type="containsText" dxfId="0" priority="10" operator="containsText" text="LEVE">
      <formula>NOT(ISERROR(SEARCH("LEVE",H4)))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B2:K10"/>
  <sheetViews>
    <sheetView showGridLines="0" workbookViewId="0">
      <selection activeCell="K6" activeCellId="1" sqref="I6:I10 K6"/>
    </sheetView>
  </sheetViews>
  <sheetFormatPr baseColWidth="10" defaultColWidth="11.453125" defaultRowHeight="12.5" x14ac:dyDescent="0.25"/>
  <cols>
    <col min="1" max="1" width="5.453125" customWidth="1"/>
    <col min="2" max="2" width="5.26953125" customWidth="1"/>
    <col min="3" max="3" width="10.1796875" customWidth="1"/>
    <col min="4" max="4" width="8.1796875" customWidth="1"/>
    <col min="5" max="9" width="13.7265625" customWidth="1"/>
  </cols>
  <sheetData>
    <row r="2" spans="2:11" ht="17.25" customHeight="1" x14ac:dyDescent="0.25">
      <c r="E2" s="266" t="s">
        <v>218</v>
      </c>
      <c r="F2" s="266"/>
      <c r="G2" s="266"/>
      <c r="H2" s="266"/>
      <c r="I2" s="266"/>
    </row>
    <row r="3" spans="2:11" ht="21.75" customHeight="1" x14ac:dyDescent="0.25">
      <c r="E3" s="267" t="s">
        <v>149</v>
      </c>
      <c r="F3" s="267"/>
      <c r="G3" s="267"/>
      <c r="H3" s="267"/>
      <c r="I3" s="267"/>
    </row>
    <row r="4" spans="2:11" ht="35.25" customHeight="1" x14ac:dyDescent="0.25">
      <c r="E4" s="83" t="s">
        <v>200</v>
      </c>
      <c r="F4" s="83" t="s">
        <v>204</v>
      </c>
      <c r="G4" s="84" t="s">
        <v>210</v>
      </c>
      <c r="H4" s="83" t="s">
        <v>213</v>
      </c>
      <c r="I4" s="83" t="s">
        <v>217</v>
      </c>
    </row>
    <row r="5" spans="2:11" ht="23.25" customHeight="1" x14ac:dyDescent="0.25">
      <c r="E5" s="79" t="s">
        <v>198</v>
      </c>
      <c r="F5" s="79" t="s">
        <v>203</v>
      </c>
      <c r="G5" s="79" t="s">
        <v>208</v>
      </c>
      <c r="H5" s="82" t="s">
        <v>212</v>
      </c>
      <c r="I5" s="79" t="s">
        <v>219</v>
      </c>
    </row>
    <row r="6" spans="2:11" ht="39.75" customHeight="1" x14ac:dyDescent="0.25">
      <c r="B6" s="268" t="s">
        <v>130</v>
      </c>
      <c r="C6" s="84" t="s">
        <v>215</v>
      </c>
      <c r="D6" s="82" t="s">
        <v>216</v>
      </c>
      <c r="E6" s="85" t="s">
        <v>220</v>
      </c>
      <c r="F6" s="85" t="s">
        <v>220</v>
      </c>
      <c r="G6" s="85" t="s">
        <v>220</v>
      </c>
      <c r="H6" s="85" t="s">
        <v>220</v>
      </c>
      <c r="I6" s="86" t="s">
        <v>221</v>
      </c>
      <c r="K6" s="86" t="s">
        <v>221</v>
      </c>
    </row>
    <row r="7" spans="2:11" ht="39.75" customHeight="1" x14ac:dyDescent="0.25">
      <c r="B7" s="268"/>
      <c r="C7" s="84" t="s">
        <v>211</v>
      </c>
      <c r="D7" s="79" t="s">
        <v>212</v>
      </c>
      <c r="E7" s="87" t="s">
        <v>222</v>
      </c>
      <c r="F7" s="87" t="s">
        <v>222</v>
      </c>
      <c r="G7" s="85" t="s">
        <v>220</v>
      </c>
      <c r="H7" s="85" t="s">
        <v>220</v>
      </c>
      <c r="I7" s="86" t="s">
        <v>221</v>
      </c>
      <c r="K7" s="85" t="s">
        <v>220</v>
      </c>
    </row>
    <row r="8" spans="2:11" ht="39.75" customHeight="1" x14ac:dyDescent="0.25">
      <c r="B8" s="268"/>
      <c r="C8" s="84" t="s">
        <v>207</v>
      </c>
      <c r="D8" s="79" t="s">
        <v>208</v>
      </c>
      <c r="E8" s="87" t="s">
        <v>222</v>
      </c>
      <c r="F8" s="87" t="s">
        <v>222</v>
      </c>
      <c r="G8" s="87" t="s">
        <v>222</v>
      </c>
      <c r="H8" s="85" t="s">
        <v>220</v>
      </c>
      <c r="I8" s="86" t="s">
        <v>221</v>
      </c>
      <c r="K8" s="87" t="s">
        <v>222</v>
      </c>
    </row>
    <row r="9" spans="2:11" ht="39.75" customHeight="1" x14ac:dyDescent="0.25">
      <c r="B9" s="268"/>
      <c r="C9" s="84" t="s">
        <v>202</v>
      </c>
      <c r="D9" s="79" t="s">
        <v>203</v>
      </c>
      <c r="E9" s="88" t="s">
        <v>223</v>
      </c>
      <c r="F9" s="87" t="s">
        <v>222</v>
      </c>
      <c r="G9" s="87" t="s">
        <v>222</v>
      </c>
      <c r="H9" s="85" t="s">
        <v>220</v>
      </c>
      <c r="I9" s="86" t="s">
        <v>221</v>
      </c>
      <c r="K9" s="88" t="s">
        <v>223</v>
      </c>
    </row>
    <row r="10" spans="2:11" ht="39.75" customHeight="1" x14ac:dyDescent="0.25">
      <c r="B10" s="268"/>
      <c r="C10" s="84" t="s">
        <v>197</v>
      </c>
      <c r="D10" s="79" t="s">
        <v>198</v>
      </c>
      <c r="E10" s="88" t="s">
        <v>223</v>
      </c>
      <c r="F10" s="88" t="s">
        <v>223</v>
      </c>
      <c r="G10" s="87" t="s">
        <v>222</v>
      </c>
      <c r="H10" s="85" t="s">
        <v>220</v>
      </c>
      <c r="I10" s="86" t="s">
        <v>221</v>
      </c>
    </row>
  </sheetData>
  <sheetProtection algorithmName="SHA-512" hashValue="hIxccgrckNXok5x5vFzhhRmc+869U2kY1ftdbKuoGKZkcS4Xyu7oRd1VWVxfqc88a+HkckshZJ6OOKXzL1Dr+w==" saltValue="fmpzgyy6wI4yOFcMW/p9tQ==" spinCount="100000" sheet="1" objects="1" scenarios="1"/>
  <mergeCells count="3">
    <mergeCell ref="E2:I2"/>
    <mergeCell ref="E3:I3"/>
    <mergeCell ref="B6:B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C2:O30"/>
  <sheetViews>
    <sheetView showGridLines="0" topLeftCell="A22" workbookViewId="0">
      <selection activeCell="F27" sqref="F27"/>
    </sheetView>
  </sheetViews>
  <sheetFormatPr baseColWidth="10" defaultColWidth="11.453125" defaultRowHeight="12.5" x14ac:dyDescent="0.25"/>
  <cols>
    <col min="3" max="3" width="30.7265625" customWidth="1"/>
    <col min="5" max="5" width="21.453125" customWidth="1"/>
    <col min="6" max="6" width="28.7265625" customWidth="1"/>
    <col min="7" max="7" width="25.1796875" customWidth="1"/>
    <col min="8" max="8" width="46.453125" customWidth="1"/>
    <col min="9" max="9" width="20" customWidth="1"/>
    <col min="10" max="12" width="17.1796875" style="14" customWidth="1"/>
    <col min="14" max="14" width="14.1796875" customWidth="1"/>
    <col min="15" max="15" width="15.1796875" customWidth="1"/>
  </cols>
  <sheetData>
    <row r="2" spans="3:15" ht="13" x14ac:dyDescent="0.25">
      <c r="C2" s="12" t="s">
        <v>8</v>
      </c>
      <c r="E2" s="269" t="s">
        <v>224</v>
      </c>
      <c r="F2" s="270"/>
      <c r="G2" s="270"/>
      <c r="H2" s="270"/>
      <c r="I2" s="270"/>
      <c r="J2" s="270"/>
      <c r="K2" s="271"/>
    </row>
    <row r="3" spans="3:15" ht="25" x14ac:dyDescent="0.3">
      <c r="C3" s="47" t="s">
        <v>225</v>
      </c>
      <c r="E3" s="5" t="s">
        <v>226</v>
      </c>
      <c r="F3" s="8" t="s">
        <v>45</v>
      </c>
      <c r="G3" s="4" t="s">
        <v>46</v>
      </c>
      <c r="H3" s="4" t="s">
        <v>227</v>
      </c>
    </row>
    <row r="4" spans="3:15" ht="25" x14ac:dyDescent="0.25">
      <c r="C4" s="47" t="s">
        <v>228</v>
      </c>
      <c r="E4" s="3" t="s">
        <v>229</v>
      </c>
      <c r="F4" s="9" t="s">
        <v>230</v>
      </c>
      <c r="G4" s="9" t="s">
        <v>118</v>
      </c>
      <c r="H4" s="3" t="s">
        <v>120</v>
      </c>
    </row>
    <row r="5" spans="3:15" x14ac:dyDescent="0.25">
      <c r="C5" s="47" t="s">
        <v>231</v>
      </c>
      <c r="E5" s="3" t="s">
        <v>118</v>
      </c>
      <c r="F5" s="9" t="s">
        <v>119</v>
      </c>
      <c r="G5" s="9" t="s">
        <v>155</v>
      </c>
      <c r="H5" s="3" t="s">
        <v>232</v>
      </c>
    </row>
    <row r="6" spans="3:15" ht="37.5" x14ac:dyDescent="0.25">
      <c r="C6" s="47" t="s">
        <v>233</v>
      </c>
      <c r="E6" s="3" t="s">
        <v>234</v>
      </c>
      <c r="F6" s="9" t="s">
        <v>135</v>
      </c>
      <c r="G6" s="9" t="s">
        <v>136</v>
      </c>
      <c r="H6" s="3" t="s">
        <v>235</v>
      </c>
    </row>
    <row r="7" spans="3:15" x14ac:dyDescent="0.25">
      <c r="C7" s="47" t="s">
        <v>236</v>
      </c>
      <c r="E7" s="3" t="s">
        <v>237</v>
      </c>
      <c r="G7" s="9" t="s">
        <v>238</v>
      </c>
      <c r="H7" s="3" t="s">
        <v>145</v>
      </c>
    </row>
    <row r="8" spans="3:15" x14ac:dyDescent="0.25">
      <c r="C8" s="47" t="s">
        <v>239</v>
      </c>
      <c r="E8" s="3" t="s">
        <v>240</v>
      </c>
      <c r="G8" s="9" t="s">
        <v>241</v>
      </c>
      <c r="H8" s="3" t="s">
        <v>242</v>
      </c>
    </row>
    <row r="9" spans="3:15" x14ac:dyDescent="0.25">
      <c r="C9" s="47" t="s">
        <v>243</v>
      </c>
      <c r="H9" s="3" t="s">
        <v>153</v>
      </c>
    </row>
    <row r="10" spans="3:15" x14ac:dyDescent="0.25">
      <c r="C10" s="47" t="s">
        <v>244</v>
      </c>
      <c r="H10" s="3" t="s">
        <v>245</v>
      </c>
    </row>
    <row r="11" spans="3:15" ht="37.5" x14ac:dyDescent="0.25">
      <c r="C11" s="47" t="s">
        <v>246</v>
      </c>
    </row>
    <row r="12" spans="3:15" x14ac:dyDescent="0.25">
      <c r="C12" s="47" t="s">
        <v>247</v>
      </c>
    </row>
    <row r="15" spans="3:15" x14ac:dyDescent="0.25">
      <c r="E15" s="272" t="s">
        <v>248</v>
      </c>
      <c r="F15" s="253"/>
      <c r="G15" s="253"/>
      <c r="H15" s="253"/>
    </row>
    <row r="16" spans="3:15" ht="26" x14ac:dyDescent="0.25">
      <c r="E16" s="12" t="s">
        <v>54</v>
      </c>
      <c r="F16" s="12" t="s">
        <v>58</v>
      </c>
      <c r="G16" s="12" t="s">
        <v>249</v>
      </c>
      <c r="H16" s="12" t="s">
        <v>66</v>
      </c>
      <c r="I16" s="15" t="s">
        <v>250</v>
      </c>
      <c r="J16" s="15" t="s">
        <v>70</v>
      </c>
      <c r="K16" s="15" t="s">
        <v>71</v>
      </c>
      <c r="L16" s="117" t="s">
        <v>72</v>
      </c>
      <c r="M16" s="15" t="s">
        <v>73</v>
      </c>
      <c r="N16" s="15" t="s">
        <v>82</v>
      </c>
      <c r="O16" s="15" t="s">
        <v>83</v>
      </c>
    </row>
    <row r="17" spans="5:15" ht="25" x14ac:dyDescent="0.25">
      <c r="E17" s="10" t="s">
        <v>251</v>
      </c>
      <c r="F17" s="10" t="s">
        <v>252</v>
      </c>
      <c r="G17" s="7" t="s">
        <v>140</v>
      </c>
      <c r="H17" s="7" t="s">
        <v>125</v>
      </c>
      <c r="I17" s="116" t="s">
        <v>146</v>
      </c>
      <c r="J17" s="7" t="s">
        <v>141</v>
      </c>
      <c r="K17" s="7" t="s">
        <v>142</v>
      </c>
      <c r="L17" s="16" t="s">
        <v>143</v>
      </c>
      <c r="M17" s="16" t="s">
        <v>130</v>
      </c>
      <c r="N17" s="7" t="s">
        <v>133</v>
      </c>
      <c r="O17" s="7" t="s">
        <v>134</v>
      </c>
    </row>
    <row r="18" spans="5:15" ht="25" x14ac:dyDescent="0.25">
      <c r="E18" s="13" t="s">
        <v>158</v>
      </c>
      <c r="F18" s="10" t="s">
        <v>253</v>
      </c>
      <c r="G18" s="7" t="s">
        <v>147</v>
      </c>
      <c r="H18" s="7" t="s">
        <v>206</v>
      </c>
      <c r="I18" s="116" t="s">
        <v>126</v>
      </c>
      <c r="J18" s="7" t="s">
        <v>127</v>
      </c>
      <c r="K18" s="7" t="s">
        <v>128</v>
      </c>
      <c r="L18" s="16" t="s">
        <v>129</v>
      </c>
      <c r="M18" s="16" t="s">
        <v>149</v>
      </c>
      <c r="N18" s="7" t="s">
        <v>254</v>
      </c>
      <c r="O18" s="7" t="s">
        <v>255</v>
      </c>
    </row>
    <row r="19" spans="5:15" ht="25" x14ac:dyDescent="0.25">
      <c r="E19" s="10" t="s">
        <v>256</v>
      </c>
      <c r="F19" s="10" t="s">
        <v>257</v>
      </c>
      <c r="G19" s="7" t="s">
        <v>132</v>
      </c>
      <c r="H19" s="7" t="s">
        <v>148</v>
      </c>
      <c r="I19" s="114"/>
      <c r="J19" s="6"/>
      <c r="K19" s="6"/>
      <c r="L19" s="7"/>
      <c r="N19" s="6" t="s">
        <v>258</v>
      </c>
      <c r="O19" s="7" t="s">
        <v>131</v>
      </c>
    </row>
    <row r="20" spans="5:15" ht="25" x14ac:dyDescent="0.25">
      <c r="E20" s="10" t="s">
        <v>259</v>
      </c>
      <c r="F20" s="10" t="s">
        <v>159</v>
      </c>
      <c r="G20" s="7" t="s">
        <v>124</v>
      </c>
      <c r="H20" s="7"/>
      <c r="I20" s="114"/>
      <c r="J20" s="6"/>
      <c r="K20" s="6"/>
      <c r="L20" s="6"/>
    </row>
    <row r="21" spans="5:15" ht="25" x14ac:dyDescent="0.25">
      <c r="E21" s="10" t="s">
        <v>260</v>
      </c>
      <c r="F21" s="10" t="s">
        <v>261</v>
      </c>
      <c r="G21" s="11"/>
      <c r="H21" s="11"/>
      <c r="I21" s="114"/>
      <c r="J21" s="6"/>
      <c r="K21" s="6"/>
      <c r="L21" s="6"/>
    </row>
    <row r="23" spans="5:15" ht="13" x14ac:dyDescent="0.25">
      <c r="F23" s="273" t="s">
        <v>58</v>
      </c>
      <c r="G23" s="274"/>
    </row>
    <row r="24" spans="5:15" s="2" customFormat="1" ht="37.5" x14ac:dyDescent="0.3">
      <c r="E24" s="45" t="s">
        <v>262</v>
      </c>
      <c r="F24" s="15" t="s">
        <v>56</v>
      </c>
      <c r="G24" s="15" t="s">
        <v>57</v>
      </c>
      <c r="I24" s="15" t="s">
        <v>106</v>
      </c>
      <c r="J24" s="10" t="s">
        <v>104</v>
      </c>
      <c r="K24" s="1"/>
      <c r="L24" s="1"/>
    </row>
    <row r="25" spans="5:15" ht="37.5" x14ac:dyDescent="0.25">
      <c r="E25" s="47" t="s">
        <v>199</v>
      </c>
      <c r="F25" s="47" t="s">
        <v>131</v>
      </c>
      <c r="G25" s="47" t="s">
        <v>131</v>
      </c>
      <c r="H25" s="2"/>
      <c r="I25" s="10" t="s">
        <v>263</v>
      </c>
      <c r="J25" s="7" t="s">
        <v>144</v>
      </c>
    </row>
    <row r="26" spans="5:15" ht="37.5" x14ac:dyDescent="0.25">
      <c r="E26" s="47" t="s">
        <v>121</v>
      </c>
      <c r="F26" s="47" t="s">
        <v>122</v>
      </c>
      <c r="G26" s="47" t="s">
        <v>123</v>
      </c>
      <c r="H26" s="2"/>
      <c r="I26" s="63" t="s">
        <v>264</v>
      </c>
      <c r="J26" s="7" t="s">
        <v>265</v>
      </c>
    </row>
    <row r="27" spans="5:15" ht="75" x14ac:dyDescent="0.25">
      <c r="E27" s="47" t="s">
        <v>209</v>
      </c>
      <c r="F27" s="46" t="s">
        <v>205</v>
      </c>
      <c r="G27" s="46" t="s">
        <v>154</v>
      </c>
      <c r="H27" s="2"/>
    </row>
    <row r="28" spans="5:15" ht="50" x14ac:dyDescent="0.25">
      <c r="E28" s="47" t="s">
        <v>150</v>
      </c>
      <c r="F28" s="46" t="s">
        <v>151</v>
      </c>
      <c r="G28" s="47" t="s">
        <v>152</v>
      </c>
      <c r="H28" s="2"/>
    </row>
    <row r="29" spans="5:15" ht="62.5" x14ac:dyDescent="0.25">
      <c r="E29" s="47" t="s">
        <v>137</v>
      </c>
      <c r="F29" s="46" t="s">
        <v>156</v>
      </c>
      <c r="G29" s="46" t="s">
        <v>157</v>
      </c>
      <c r="H29" s="2"/>
    </row>
    <row r="30" spans="5:15" ht="50" x14ac:dyDescent="0.25">
      <c r="F30" s="46" t="s">
        <v>138</v>
      </c>
      <c r="G30" s="46" t="s">
        <v>139</v>
      </c>
    </row>
  </sheetData>
  <sheetProtection algorithmName="SHA-512" hashValue="FgO4OJNfG40JLxa/QRiUzsTwuJ2AclddeRVbPx8o7eWw1tkfF60CWFtKroxRDn4kywwwc31i4OxIIX8ia3lUFw==" saltValue="U/vHaEEOqE0AtbTgiRqsYQ==" spinCount="100000" sheet="1" objects="1" scenarios="1"/>
  <mergeCells count="3">
    <mergeCell ref="E2:K2"/>
    <mergeCell ref="E15:H15"/>
    <mergeCell ref="F23:G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bde3074-3c81-4310-b0c2-74bda28e0f14" xsi:nil="true"/>
    <lcf76f155ced4ddcb4097134ff3c332f xmlns="d9b4439f-8bd4-42c5-a56c-b3db4f204be0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C3C5CF9CF1EC48B35215787745105F" ma:contentTypeVersion="18" ma:contentTypeDescription="Crear nuevo documento." ma:contentTypeScope="" ma:versionID="c8ec1eae455f51f3c7e744a4cbbcbc36">
  <xsd:schema xmlns:xsd="http://www.w3.org/2001/XMLSchema" xmlns:xs="http://www.w3.org/2001/XMLSchema" xmlns:p="http://schemas.microsoft.com/office/2006/metadata/properties" xmlns:ns1="http://schemas.microsoft.com/sharepoint/v3" xmlns:ns2="d9b4439f-8bd4-42c5-a56c-b3db4f204be0" xmlns:ns3="3bde3074-3c81-4310-b0c2-74bda28e0f14" targetNamespace="http://schemas.microsoft.com/office/2006/metadata/properties" ma:root="true" ma:fieldsID="2a56cb3a3e5100ed32a9ff5645c7be7d" ns1:_="" ns2:_="" ns3:_="">
    <xsd:import namespace="http://schemas.microsoft.com/sharepoint/v3"/>
    <xsd:import namespace="d9b4439f-8bd4-42c5-a56c-b3db4f204be0"/>
    <xsd:import namespace="3bde3074-3c81-4310-b0c2-74bda28e0f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4439f-8bd4-42c5-a56c-b3db4f204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b01f8420-bb92-4e25-a85f-5fdb7c6e6f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e3074-3c81-4310-b0c2-74bda28e0f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b967aea-d321-4a1c-85d2-64328bfb52e3}" ma:internalName="TaxCatchAll" ma:showField="CatchAllData" ma:web="3bde3074-3c81-4310-b0c2-74bda28e0f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4F48D7-29FA-4C14-BDEC-A45162B37F1F}">
  <ds:schemaRefs>
    <ds:schemaRef ds:uri="http://purl.org/dc/terms/"/>
    <ds:schemaRef ds:uri="http://schemas.openxmlformats.org/package/2006/metadata/core-properties"/>
    <ds:schemaRef ds:uri="d9b4439f-8bd4-42c5-a56c-b3db4f204be0"/>
    <ds:schemaRef ds:uri="3bde3074-3c81-4310-b0c2-74bda28e0f14"/>
    <ds:schemaRef ds:uri="http://schemas.microsoft.com/sharepoint/v3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232707-5B60-4CB0-9B48-1CABA58E642A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DA1B85D7-D14B-4F0B-BB10-DA57DC0DD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b4439f-8bd4-42c5-a56c-b3db4f204be0"/>
    <ds:schemaRef ds:uri="3bde3074-3c81-4310-b0c2-74bda28e0f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4E6285-137F-4E11-8D54-8510F54BE39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2E69EB6E-8BA2-4448-BBFB-7B58DBFCCA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Elaboración - Mapa de riesgos</vt:lpstr>
      <vt:lpstr>Árbol de problemas</vt:lpstr>
      <vt:lpstr>Tablas</vt:lpstr>
      <vt:lpstr>Mapa de calor</vt:lpstr>
      <vt:lpstr>Datos</vt:lpstr>
      <vt:lpstr>Procesos</vt:lpstr>
    </vt:vector>
  </TitlesOfParts>
  <Manager/>
  <Company>Dark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Vanegas</dc:creator>
  <cp:keywords/>
  <dc:description/>
  <cp:lastModifiedBy>Jazmin Camacho Camacho</cp:lastModifiedBy>
  <cp:revision/>
  <cp:lastPrinted>2023-10-19T14:08:14Z</cp:lastPrinted>
  <dcterms:created xsi:type="dcterms:W3CDTF">2007-05-23T11:34:18Z</dcterms:created>
  <dcterms:modified xsi:type="dcterms:W3CDTF">2024-01-22T16:53:30Z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0x01010082C3C5CF9CF1EC48B35215787745105F</vt:lpwstr>
  </property>
  <property fmtid="{D5CDD505-2E9C-101B-9397-08002B2CF9AE}" pid="4" name="MediaServiceImageTags">
    <vt:lpwstr/>
  </property>
</Properties>
</file>