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<sst xmlns="http://schemas.openxmlformats.org/spreadsheetml/2006/main" count="182" uniqueCount="73">
  <si>
    <t>Estado petición final</t>
  </si>
  <si>
    <t>Tipo de ingreso</t>
  </si>
  <si>
    <t>Periodo</t>
  </si>
  <si>
    <t>SECRETARIA DE GOBIERNO</t>
  </si>
  <si>
    <t>OFICINA DE ATENCION A LA CIUDADANIA</t>
  </si>
  <si>
    <t xml:space="preserve"> </t>
  </si>
  <si>
    <t>DERECHO DE PETICION DE INTERES GENERAL</t>
  </si>
  <si>
    <t>Natural</t>
  </si>
  <si>
    <t>Registrada</t>
  </si>
  <si>
    <t>PERIODO ACTUAL</t>
  </si>
  <si>
    <t>SOLICITUD DE ACCESO A LA INFORMACION</t>
  </si>
  <si>
    <t>Solucionado - Por respuesta definitiva</t>
  </si>
  <si>
    <t>WEB</t>
  </si>
  <si>
    <t>DERECHO DE PETICION DE INTERES PARTICULAR</t>
  </si>
  <si>
    <t>QUEJA</t>
  </si>
  <si>
    <t>JBB - JARDIN BOTANICO</t>
  </si>
  <si>
    <t>PERIODO ANTERIOR</t>
  </si>
  <si>
    <t>DENUNCIA POR ACTOS DE CORRUPCION</t>
  </si>
  <si>
    <t>Anonimo</t>
  </si>
  <si>
    <t>POLICIA METROPOLITANA</t>
  </si>
  <si>
    <t>RECLAMO</t>
  </si>
  <si>
    <t>FELICITACION</t>
  </si>
  <si>
    <t>CONSULTA</t>
  </si>
  <si>
    <t>10 - ENGATIVA</t>
  </si>
  <si>
    <t>ACUEDUCTO - EAB</t>
  </si>
  <si>
    <t>DEFENSORIA DEL ESPACIO PUBLICO</t>
  </si>
  <si>
    <t>SECRETARIA DE AMBIENTE</t>
  </si>
  <si>
    <t>OFICINA ASESORA JURIDICA</t>
  </si>
  <si>
    <t>Traslado a entidades distritales</t>
  </si>
  <si>
    <t>CAPACITACIONES EMPRESARIALES Y COMUNITARIAS.</t>
  </si>
  <si>
    <t>SUBDIRECCION DE GESTION DEL RIESGO</t>
  </si>
  <si>
    <t>ATENCION DE UNA EMERGENCIAS IMER  INCENDIOS  MATERIALES  EXPLOSIVOS Y RESCATES</t>
  </si>
  <si>
    <t>SUBDIRECCION OPERATIVA</t>
  </si>
  <si>
    <t>ADMINISTRACION DEL TALENTO HUMANO CERTIFICACIONES LABORALES  RECLAMACIONES  COPIA MANUALES DE FUNCIONES  PLANTAS DE PERSONAL  CAPACITACION A BOMBEROS</t>
  </si>
  <si>
    <t>SUBDIRECCION DE GESTION HUMANA</t>
  </si>
  <si>
    <t>EXPEDICION DEL CONCEPTO TECNICO DE BOMBEROS A ESTABLECIMIENTOS DE COMERCIO  DE SERVICIO  ABIERTOS O CERRADOS AL PUBLICO</t>
  </si>
  <si>
    <t>OFICINA ASESORA DE PLANEACION</t>
  </si>
  <si>
    <t>AGLOMERACIONES Y ESPECTACULOS PUBLICOS INSPECCION  VIGILANCIA Y CONTROL - PRESENCIA INSTITUCIONAL</t>
  </si>
  <si>
    <t>COORDINACION  CONTROL INTERNO DISCIPLINARIO</t>
  </si>
  <si>
    <t>PROCESO DISCIPLINARIO</t>
  </si>
  <si>
    <t>CONVENIOS  INTERADMINISTRATIVOS/INTERINSTITUCIONALES  DE COOPERACION  DESEMPENO  RENTABILIDAD SOCIAL</t>
  </si>
  <si>
    <t>CAMPANAS Y EVENTOS PROMOCIONALES DE LA UAECOB</t>
  </si>
  <si>
    <t>Cuenta de Número petición</t>
  </si>
  <si>
    <t>Etiquetas de fila</t>
  </si>
  <si>
    <t>Total general</t>
  </si>
  <si>
    <t>Ingreso entidad</t>
  </si>
  <si>
    <t>canal</t>
  </si>
  <si>
    <t>tipo de petición</t>
  </si>
  <si>
    <t xml:space="preserve">Subtemas </t>
  </si>
  <si>
    <t>(Varios elementos)</t>
  </si>
  <si>
    <t xml:space="preserve">Traslados </t>
  </si>
  <si>
    <t xml:space="preserve">Veedurias ciudadanas </t>
  </si>
  <si>
    <t>No hay</t>
  </si>
  <si>
    <t>Etiquetas de columna</t>
  </si>
  <si>
    <t xml:space="preserve">Periodos </t>
  </si>
  <si>
    <t xml:space="preserve">Respuesta definitiva </t>
  </si>
  <si>
    <t>Promedio de Días gestión</t>
  </si>
  <si>
    <t>Dias de Gestión</t>
  </si>
  <si>
    <t>Dias de gestión</t>
  </si>
  <si>
    <t>Localidad de los hechos, pegar registradas por la entidad</t>
  </si>
  <si>
    <t xml:space="preserve">Estrato del ciudadano, pegar registrada por la entidad </t>
  </si>
  <si>
    <t xml:space="preserve">Tipo de persona </t>
  </si>
  <si>
    <t xml:space="preserve">Tipo de requiriente </t>
  </si>
  <si>
    <t xml:space="preserve">Identificado </t>
  </si>
  <si>
    <t>Tipo de petición</t>
  </si>
  <si>
    <t>%</t>
  </si>
  <si>
    <t xml:space="preserve">No hay </t>
  </si>
  <si>
    <t>En blanco</t>
  </si>
  <si>
    <t xml:space="preserve">En Blanco </t>
  </si>
  <si>
    <t>Anónimo</t>
  </si>
  <si>
    <t>Identificado</t>
  </si>
  <si>
    <t>Calidad del Requiriente</t>
  </si>
  <si>
    <t>N°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</si>
</sst>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2" xfId="0" applyBorder="1" applyAlignment="1">
      <alignment/>
    </xf>
    <xf numFmtId="9" fontId="0" fillId="0" borderId="10" xfId="55" applyFont="1" applyBorder="1" applyAlignment="1">
      <alignment/>
    </xf>
    <xf numFmtId="0" fontId="0" fillId="2" borderId="10" xfId="0" applyFill="1" applyBorder="1" applyAlignment="1">
      <alignment horizontal="left" wrapText="1"/>
    </xf>
    <xf numFmtId="0" fontId="0" fillId="2" borderId="10" xfId="0" applyNumberFormat="1" applyFill="1" applyBorder="1" applyAlignment="1">
      <alignment wrapText="1"/>
    </xf>
    <xf numFmtId="9" fontId="0" fillId="2" borderId="10" xfId="55" applyFont="1" applyFill="1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2" borderId="10" xfId="0" applyNumberFormat="1" applyFill="1" applyBorder="1" applyAlignment="1">
      <alignment/>
    </xf>
    <xf numFmtId="179" fontId="0" fillId="0" borderId="10" xfId="0" applyNumberFormat="1" applyBorder="1" applyAlignment="1">
      <alignment/>
    </xf>
    <xf numFmtId="2" fontId="0" fillId="2" borderId="10" xfId="0" applyNumberFormat="1" applyFill="1" applyBorder="1" applyAlignment="1">
      <alignment/>
    </xf>
    <xf numFmtId="179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0" fillId="2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Ingresadas UAECOB</a:t>
            </a:r>
          </a:p>
        </c:rich>
      </c:tx>
      <c:layout>
        <c:manualLayout>
          <c:xMode val="factor"/>
          <c:yMode val="factor"/>
          <c:x val="0.013"/>
          <c:y val="0.01325"/>
        </c:manualLayout>
      </c:layout>
      <c:spPr>
        <a:noFill/>
        <a:ln>
          <a:noFill/>
        </a:ln>
      </c:spPr>
    </c:title>
    <c:view3D>
      <c:rotX val="15"/>
      <c:hPercent val="27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475"/>
          <c:w val="0.95575"/>
          <c:h val="0.75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1!$A$4</c:f>
              <c:strCache>
                <c:ptCount val="1"/>
                <c:pt idx="0">
                  <c:v>Cuenta de Número petición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1!$A$5</c:f>
              <c:numCache/>
            </c:numRef>
          </c:val>
          <c:shape val="box"/>
        </c:ser>
        <c:shape val="box"/>
        <c:axId val="4093913"/>
        <c:axId val="36845218"/>
      </c:bar3DChart>
      <c:catAx>
        <c:axId val="4093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3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canales  UAECOB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222"/>
      <c:rotY val="20"/>
      <c:depthPercent val="100"/>
      <c:rAngAx val="1"/>
    </c:view3D>
    <c:plotArea>
      <c:layout>
        <c:manualLayout>
          <c:xMode val="edge"/>
          <c:yMode val="edge"/>
          <c:x val="0.06225"/>
          <c:y val="0.15925"/>
          <c:w val="0.915"/>
          <c:h val="0.729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1!$B$16</c:f>
              <c:strCache>
                <c:ptCount val="1"/>
                <c:pt idx="0">
                  <c:v>Cuenta de Número petición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1!$B$17</c:f>
              <c:numCache/>
            </c:numRef>
          </c:val>
          <c:shape val="box"/>
        </c:ser>
        <c:overlap val="100"/>
        <c:shape val="box"/>
        <c:axId val="63171507"/>
        <c:axId val="31672652"/>
      </c:bar3DChart>
      <c:catAx>
        <c:axId val="63171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Reporte web</a:t>
                </a:r>
              </a:p>
            </c:rich>
          </c:tx>
          <c:layout>
            <c:manualLayout>
              <c:xMode val="factor"/>
              <c:yMode val="factor"/>
              <c:x val="-0.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71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Tipo de Petición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>
          <a:noFill/>
        </a:ln>
      </c:sp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33"/>
          <c:w val="0.95825"/>
          <c:h val="0.83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1!$A$27:$A$29</c:f>
              <c:strCache/>
            </c:strRef>
          </c:cat>
          <c:val>
            <c:numRef>
              <c:f>1!$B$27:$B$29</c:f>
              <c:numCache/>
            </c:numRef>
          </c:val>
          <c:shape val="box"/>
        </c:ser>
        <c:shape val="box"/>
        <c:axId val="16618413"/>
        <c:axId val="15347990"/>
      </c:bar3DChart>
      <c:catAx>
        <c:axId val="16618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184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Traslado Otras Entidades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3925"/>
          <c:w val="0.9535"/>
          <c:h val="0.82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1!$A$76:$A$81</c:f>
              <c:strCache/>
            </c:strRef>
          </c:cat>
          <c:val>
            <c:numRef>
              <c:f>1!$B$76:$B$81</c:f>
              <c:numCache/>
            </c:numRef>
          </c:val>
          <c:shape val="box"/>
        </c:ser>
        <c:shape val="box"/>
        <c:axId val="3914183"/>
        <c:axId val="35227648"/>
      </c:bar3DChart>
      <c:catAx>
        <c:axId val="39141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27648"/>
        <c:crosses val="autoZero"/>
        <c:auto val="1"/>
        <c:lblOffset val="100"/>
        <c:tickLblSkip val="1"/>
        <c:noMultiLvlLbl val="0"/>
      </c:catAx>
      <c:valAx>
        <c:axId val="352276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4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Localidad de los Hechos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>
          <a:noFill/>
        </a:ln>
      </c:spPr>
    </c:title>
    <c:view3D>
      <c:rotX val="15"/>
      <c:hPercent val="3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"/>
          <c:w val="0.96775"/>
          <c:h val="0.75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1!$A$163:$A$164</c:f>
              <c:strCache/>
            </c:strRef>
          </c:cat>
          <c:val>
            <c:numRef>
              <c:f>1!$B$163:$B$164</c:f>
              <c:numCache/>
            </c:numRef>
          </c:val>
          <c:shape val="box"/>
        </c:ser>
        <c:shape val="box"/>
        <c:axId val="48613377"/>
        <c:axId val="34867210"/>
      </c:bar3DChart>
      <c:catAx>
        <c:axId val="48613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613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Tipo de Peticionario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9"/>
          <c:w val="0.82925"/>
          <c:h val="0.5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1!$A$192:$A$193</c:f>
              <c:strCache/>
            </c:strRef>
          </c:cat>
          <c:val>
            <c:numRef>
              <c:f>1!$B$192:$B$193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0325"/>
          <c:w val="0.28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8</xdr:col>
      <xdr:colOff>657225</xdr:colOff>
      <xdr:row>11</xdr:row>
      <xdr:rowOff>180975</xdr:rowOff>
    </xdr:to>
    <xdr:graphicFrame>
      <xdr:nvGraphicFramePr>
        <xdr:cNvPr id="1" name="Gráfico 1"/>
        <xdr:cNvGraphicFramePr/>
      </xdr:nvGraphicFramePr>
      <xdr:xfrm>
        <a:off x="3543300" y="19050"/>
        <a:ext cx="45148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12</xdr:row>
      <xdr:rowOff>152400</xdr:rowOff>
    </xdr:from>
    <xdr:to>
      <xdr:col>8</xdr:col>
      <xdr:colOff>962025</xdr:colOff>
      <xdr:row>27</xdr:row>
      <xdr:rowOff>38100</xdr:rowOff>
    </xdr:to>
    <xdr:graphicFrame>
      <xdr:nvGraphicFramePr>
        <xdr:cNvPr id="2" name="Gráfico 3"/>
        <xdr:cNvGraphicFramePr/>
      </xdr:nvGraphicFramePr>
      <xdr:xfrm>
        <a:off x="3714750" y="2438400"/>
        <a:ext cx="4648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285750</xdr:colOff>
      <xdr:row>27</xdr:row>
      <xdr:rowOff>114300</xdr:rowOff>
    </xdr:from>
    <xdr:to>
      <xdr:col>9</xdr:col>
      <xdr:colOff>190500</xdr:colOff>
      <xdr:row>37</xdr:row>
      <xdr:rowOff>142875</xdr:rowOff>
    </xdr:to>
    <xdr:graphicFrame>
      <xdr:nvGraphicFramePr>
        <xdr:cNvPr id="3" name="Gráfico 2"/>
        <xdr:cNvGraphicFramePr/>
      </xdr:nvGraphicFramePr>
      <xdr:xfrm>
        <a:off x="3829050" y="5257800"/>
        <a:ext cx="47910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1133475</xdr:colOff>
      <xdr:row>67</xdr:row>
      <xdr:rowOff>38100</xdr:rowOff>
    </xdr:from>
    <xdr:to>
      <xdr:col>9</xdr:col>
      <xdr:colOff>552450</xdr:colOff>
      <xdr:row>80</xdr:row>
      <xdr:rowOff>114300</xdr:rowOff>
    </xdr:to>
    <xdr:graphicFrame>
      <xdr:nvGraphicFramePr>
        <xdr:cNvPr id="4" name="Gráfico 4"/>
        <xdr:cNvGraphicFramePr/>
      </xdr:nvGraphicFramePr>
      <xdr:xfrm>
        <a:off x="4676775" y="18707100"/>
        <a:ext cx="43053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162</xdr:row>
      <xdr:rowOff>171450</xdr:rowOff>
    </xdr:from>
    <xdr:to>
      <xdr:col>14</xdr:col>
      <xdr:colOff>419100</xdr:colOff>
      <xdr:row>174</xdr:row>
      <xdr:rowOff>85725</xdr:rowOff>
    </xdr:to>
    <xdr:graphicFrame>
      <xdr:nvGraphicFramePr>
        <xdr:cNvPr id="5" name="Gráfico 6"/>
        <xdr:cNvGraphicFramePr/>
      </xdr:nvGraphicFramePr>
      <xdr:xfrm>
        <a:off x="6515100" y="40786050"/>
        <a:ext cx="610552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183</xdr:row>
      <xdr:rowOff>152400</xdr:rowOff>
    </xdr:from>
    <xdr:to>
      <xdr:col>10</xdr:col>
      <xdr:colOff>695325</xdr:colOff>
      <xdr:row>198</xdr:row>
      <xdr:rowOff>38100</xdr:rowOff>
    </xdr:to>
    <xdr:graphicFrame>
      <xdr:nvGraphicFramePr>
        <xdr:cNvPr id="6" name="Gráfico 8"/>
        <xdr:cNvGraphicFramePr/>
      </xdr:nvGraphicFramePr>
      <xdr:xfrm>
        <a:off x="5391150" y="44767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L4" sqref="L4"/>
    </sheetView>
  </sheetViews>
  <sheetFormatPr defaultColWidth="11.421875" defaultRowHeight="15"/>
  <cols>
    <col min="1" max="1" width="32.7109375" style="0" customWidth="1"/>
    <col min="2" max="2" width="8.8515625" style="0" customWidth="1"/>
    <col min="3" max="3" width="11.57421875" style="0" customWidth="1"/>
    <col min="4" max="4" width="17.00390625" style="0" customWidth="1"/>
    <col min="5" max="5" width="20.00390625" style="0" customWidth="1"/>
    <col min="6" max="6" width="7.57421875" style="0" customWidth="1"/>
    <col min="7" max="7" width="6.7109375" style="0" customWidth="1"/>
    <col min="8" max="8" width="6.57421875" style="0" customWidth="1"/>
    <col min="9" max="9" width="15.421875" style="0" customWidth="1"/>
    <col min="10" max="10" width="12.57421875" style="0" customWidth="1"/>
    <col min="11" max="22" width="11.00390625" style="0" customWidth="1"/>
    <col min="23" max="23" width="12.57421875" style="0" bestFit="1" customWidth="1"/>
  </cols>
  <sheetData>
    <row r="1" spans="1:4" ht="15">
      <c r="A1" s="3" t="s">
        <v>1</v>
      </c>
      <c r="B1" s="4" t="s">
        <v>8</v>
      </c>
      <c r="D1" t="s">
        <v>45</v>
      </c>
    </row>
    <row r="2" spans="1:2" ht="15">
      <c r="A2" s="3" t="s">
        <v>2</v>
      </c>
      <c r="B2" s="4" t="s">
        <v>9</v>
      </c>
    </row>
    <row r="3" spans="1:2" ht="15">
      <c r="A3" s="4"/>
      <c r="B3" s="4"/>
    </row>
    <row r="4" spans="1:2" ht="15">
      <c r="A4" s="4" t="s">
        <v>42</v>
      </c>
      <c r="B4" s="4"/>
    </row>
    <row r="5" spans="1:2" ht="15">
      <c r="A5" s="5">
        <v>4</v>
      </c>
      <c r="B5" s="4"/>
    </row>
    <row r="13" spans="1:4" ht="15">
      <c r="A13" s="3" t="s">
        <v>1</v>
      </c>
      <c r="B13" s="4" t="s">
        <v>8</v>
      </c>
      <c r="D13" t="s">
        <v>46</v>
      </c>
    </row>
    <row r="14" spans="1:2" ht="15">
      <c r="A14" s="3" t="s">
        <v>2</v>
      </c>
      <c r="B14" s="4" t="s">
        <v>9</v>
      </c>
    </row>
    <row r="15" spans="1:2" ht="15">
      <c r="A15" s="4"/>
      <c r="B15" s="4"/>
    </row>
    <row r="16" spans="1:2" ht="15">
      <c r="A16" s="3" t="s">
        <v>43</v>
      </c>
      <c r="B16" s="4" t="s">
        <v>42</v>
      </c>
    </row>
    <row r="17" spans="1:2" ht="15">
      <c r="A17" s="6" t="s">
        <v>12</v>
      </c>
      <c r="B17" s="7">
        <v>1</v>
      </c>
    </row>
    <row r="18" spans="1:2" ht="15">
      <c r="A18" s="6" t="s">
        <v>44</v>
      </c>
      <c r="B18" s="7">
        <v>1</v>
      </c>
    </row>
    <row r="23" spans="1:2" ht="15">
      <c r="A23" s="3" t="s">
        <v>1</v>
      </c>
      <c r="B23" s="4" t="s">
        <v>8</v>
      </c>
    </row>
    <row r="24" spans="1:4" ht="15">
      <c r="A24" s="3" t="s">
        <v>2</v>
      </c>
      <c r="B24" s="4" t="s">
        <v>9</v>
      </c>
      <c r="D24" t="s">
        <v>47</v>
      </c>
    </row>
    <row r="25" spans="1:2" ht="15">
      <c r="A25" s="3" t="s">
        <v>43</v>
      </c>
      <c r="B25" s="4"/>
    </row>
    <row r="26" spans="1:2" ht="15">
      <c r="A26" s="10" t="s">
        <v>64</v>
      </c>
      <c r="B26" s="4" t="s">
        <v>42</v>
      </c>
    </row>
    <row r="27" spans="1:2" ht="15">
      <c r="A27" s="9" t="s">
        <v>22</v>
      </c>
      <c r="B27" s="5">
        <v>1</v>
      </c>
    </row>
    <row r="28" spans="1:2" ht="30">
      <c r="A28" s="9" t="s">
        <v>6</v>
      </c>
      <c r="B28" s="5">
        <v>1</v>
      </c>
    </row>
    <row r="29" spans="1:2" ht="30">
      <c r="A29" s="9" t="s">
        <v>13</v>
      </c>
      <c r="B29" s="5">
        <v>2</v>
      </c>
    </row>
    <row r="30" spans="1:2" ht="15">
      <c r="A30" s="9" t="s">
        <v>44</v>
      </c>
      <c r="B30" s="5">
        <v>4</v>
      </c>
    </row>
    <row r="33" spans="1:3" ht="60">
      <c r="A33" s="20" t="s">
        <v>64</v>
      </c>
      <c r="B33" s="20" t="s">
        <v>42</v>
      </c>
      <c r="C33" s="18" t="s">
        <v>65</v>
      </c>
    </row>
    <row r="34" spans="1:3" ht="15">
      <c r="A34" s="9" t="s">
        <v>22</v>
      </c>
      <c r="B34" s="5">
        <v>1</v>
      </c>
      <c r="C34" s="13">
        <f>B34/B37</f>
        <v>0.25</v>
      </c>
    </row>
    <row r="35" spans="1:3" ht="30">
      <c r="A35" s="9" t="s">
        <v>6</v>
      </c>
      <c r="B35" s="5">
        <v>1</v>
      </c>
      <c r="C35" s="13">
        <f>B35/B37</f>
        <v>0.25</v>
      </c>
    </row>
    <row r="36" spans="1:3" ht="30">
      <c r="A36" s="9" t="s">
        <v>13</v>
      </c>
      <c r="B36" s="5">
        <v>2</v>
      </c>
      <c r="C36" s="13">
        <f>B36/B37</f>
        <v>0.5</v>
      </c>
    </row>
    <row r="37" spans="1:3" ht="15">
      <c r="A37" s="14" t="s">
        <v>44</v>
      </c>
      <c r="B37" s="22">
        <v>4</v>
      </c>
      <c r="C37" s="16">
        <f>B37/B37</f>
        <v>1</v>
      </c>
    </row>
    <row r="41" spans="1:4" ht="15">
      <c r="A41" s="3" t="s">
        <v>0</v>
      </c>
      <c r="B41" s="4" t="s">
        <v>11</v>
      </c>
      <c r="D41" t="s">
        <v>55</v>
      </c>
    </row>
    <row r="42" spans="1:2" ht="15">
      <c r="A42" s="4"/>
      <c r="B42" s="4"/>
    </row>
    <row r="43" spans="1:2" ht="15">
      <c r="A43" s="4" t="s">
        <v>42</v>
      </c>
      <c r="B43" s="4"/>
    </row>
    <row r="44" spans="1:2" ht="15">
      <c r="A44" s="5">
        <v>21</v>
      </c>
      <c r="B44" s="4"/>
    </row>
    <row r="53" spans="1:4" ht="15">
      <c r="A53" s="3" t="s">
        <v>0</v>
      </c>
      <c r="B53" s="4" t="s">
        <v>11</v>
      </c>
      <c r="D53" t="s">
        <v>48</v>
      </c>
    </row>
    <row r="54" spans="1:2" ht="15">
      <c r="A54" s="4"/>
      <c r="B54" s="4"/>
    </row>
    <row r="55" spans="1:3" ht="60">
      <c r="A55" s="17" t="s">
        <v>43</v>
      </c>
      <c r="B55" s="17" t="s">
        <v>42</v>
      </c>
      <c r="C55" s="18" t="s">
        <v>65</v>
      </c>
    </row>
    <row r="56" spans="1:3" ht="90">
      <c r="A56" s="9" t="s">
        <v>33</v>
      </c>
      <c r="B56" s="11">
        <v>2</v>
      </c>
      <c r="C56" s="13">
        <f>B56/B65</f>
        <v>0.09523809523809523</v>
      </c>
    </row>
    <row r="57" spans="1:3" ht="75">
      <c r="A57" s="9" t="s">
        <v>37</v>
      </c>
      <c r="B57" s="11">
        <v>1</v>
      </c>
      <c r="C57" s="13">
        <f>B57/B65</f>
        <v>0.047619047619047616</v>
      </c>
    </row>
    <row r="58" spans="1:3" ht="45">
      <c r="A58" s="9" t="s">
        <v>31</v>
      </c>
      <c r="B58" s="11">
        <v>8</v>
      </c>
      <c r="C58" s="13">
        <f>B58/B65</f>
        <v>0.38095238095238093</v>
      </c>
    </row>
    <row r="59" spans="1:3" ht="30">
      <c r="A59" s="9" t="s">
        <v>41</v>
      </c>
      <c r="B59" s="11">
        <v>1</v>
      </c>
      <c r="C59" s="13">
        <f>B59/B65</f>
        <v>0.047619047619047616</v>
      </c>
    </row>
    <row r="60" spans="1:3" ht="30">
      <c r="A60" s="9" t="s">
        <v>29</v>
      </c>
      <c r="B60" s="11">
        <v>1</v>
      </c>
      <c r="C60" s="13">
        <f>B60/B65</f>
        <v>0.047619047619047616</v>
      </c>
    </row>
    <row r="61" spans="1:3" ht="75">
      <c r="A61" s="9" t="s">
        <v>40</v>
      </c>
      <c r="B61" s="11">
        <v>1</v>
      </c>
      <c r="C61" s="13">
        <f>B61/B65</f>
        <v>0.047619047619047616</v>
      </c>
    </row>
    <row r="62" spans="1:3" ht="75">
      <c r="A62" s="9" t="s">
        <v>35</v>
      </c>
      <c r="B62" s="11">
        <v>5</v>
      </c>
      <c r="C62" s="13">
        <f>B62/B65</f>
        <v>0.23809523809523808</v>
      </c>
    </row>
    <row r="63" spans="1:3" ht="15">
      <c r="A63" s="9" t="s">
        <v>39</v>
      </c>
      <c r="B63" s="11">
        <v>1</v>
      </c>
      <c r="C63" s="13">
        <f>B63/B65</f>
        <v>0.047619047619047616</v>
      </c>
    </row>
    <row r="64" spans="1:3" ht="15">
      <c r="A64" s="9" t="s">
        <v>28</v>
      </c>
      <c r="B64" s="11">
        <v>1</v>
      </c>
      <c r="C64" s="13">
        <f>B64/B65</f>
        <v>0.047619047619047616</v>
      </c>
    </row>
    <row r="65" spans="1:3" ht="15">
      <c r="A65" s="14" t="s">
        <v>44</v>
      </c>
      <c r="B65" s="15">
        <v>21</v>
      </c>
      <c r="C65" s="16">
        <f>B65/B65</f>
        <v>1</v>
      </c>
    </row>
    <row r="73" spans="1:4" ht="15">
      <c r="A73" s="3" t="s">
        <v>0</v>
      </c>
      <c r="B73" s="4" t="s">
        <v>49</v>
      </c>
      <c r="D73" t="s">
        <v>50</v>
      </c>
    </row>
    <row r="74" spans="1:2" ht="15">
      <c r="A74" s="12"/>
      <c r="B74" s="12"/>
    </row>
    <row r="75" spans="1:3" ht="60">
      <c r="A75" s="18" t="s">
        <v>43</v>
      </c>
      <c r="B75" s="20" t="s">
        <v>42</v>
      </c>
      <c r="C75" s="18" t="s">
        <v>65</v>
      </c>
    </row>
    <row r="76" spans="1:3" ht="15">
      <c r="A76" s="6" t="s">
        <v>24</v>
      </c>
      <c r="B76" s="5">
        <v>1</v>
      </c>
      <c r="C76" s="13">
        <f>B76/B82</f>
        <v>0.1111111111111111</v>
      </c>
    </row>
    <row r="77" spans="1:3" ht="15">
      <c r="A77" s="6" t="s">
        <v>25</v>
      </c>
      <c r="B77" s="5">
        <v>3</v>
      </c>
      <c r="C77" s="13">
        <f>B77/B82</f>
        <v>0.3333333333333333</v>
      </c>
    </row>
    <row r="78" spans="1:3" ht="15">
      <c r="A78" s="6" t="s">
        <v>15</v>
      </c>
      <c r="B78" s="5">
        <v>1</v>
      </c>
      <c r="C78" s="13">
        <f>B78/B82</f>
        <v>0.1111111111111111</v>
      </c>
    </row>
    <row r="79" spans="1:3" ht="15">
      <c r="A79" s="6" t="s">
        <v>19</v>
      </c>
      <c r="B79" s="5">
        <v>2</v>
      </c>
      <c r="C79" s="13">
        <f>B79/B82</f>
        <v>0.2222222222222222</v>
      </c>
    </row>
    <row r="80" spans="1:3" ht="15">
      <c r="A80" s="6" t="s">
        <v>26</v>
      </c>
      <c r="B80" s="5">
        <v>1</v>
      </c>
      <c r="C80" s="13">
        <f>B80/B82</f>
        <v>0.1111111111111111</v>
      </c>
    </row>
    <row r="81" spans="1:3" ht="15">
      <c r="A81" s="6" t="s">
        <v>3</v>
      </c>
      <c r="B81" s="5">
        <v>1</v>
      </c>
      <c r="C81" s="13">
        <f>B81/B82</f>
        <v>0.1111111111111111</v>
      </c>
    </row>
    <row r="82" spans="1:3" ht="15">
      <c r="A82" s="21" t="s">
        <v>44</v>
      </c>
      <c r="B82" s="22">
        <v>9</v>
      </c>
      <c r="C82" s="16">
        <f>B82/B82</f>
        <v>1</v>
      </c>
    </row>
    <row r="94" spans="1:2" ht="90">
      <c r="A94" s="3" t="s">
        <v>0</v>
      </c>
      <c r="B94" s="19" t="s">
        <v>11</v>
      </c>
    </row>
    <row r="95" spans="1:2" ht="15">
      <c r="A95" s="4"/>
      <c r="B95" s="4"/>
    </row>
    <row r="96" spans="1:4" ht="60">
      <c r="A96" s="3" t="s">
        <v>43</v>
      </c>
      <c r="B96" s="19" t="s">
        <v>42</v>
      </c>
      <c r="D96" t="s">
        <v>51</v>
      </c>
    </row>
    <row r="97" spans="1:2" ht="15">
      <c r="A97" s="6" t="s">
        <v>33</v>
      </c>
      <c r="B97" s="5">
        <v>2</v>
      </c>
    </row>
    <row r="98" spans="1:2" ht="15">
      <c r="A98" s="6" t="s">
        <v>37</v>
      </c>
      <c r="B98" s="5">
        <v>1</v>
      </c>
    </row>
    <row r="99" spans="1:2" ht="15">
      <c r="A99" s="6" t="s">
        <v>31</v>
      </c>
      <c r="B99" s="5">
        <v>8</v>
      </c>
    </row>
    <row r="100" spans="1:2" ht="15">
      <c r="A100" s="6" t="s">
        <v>41</v>
      </c>
      <c r="B100" s="5">
        <v>1</v>
      </c>
    </row>
    <row r="101" spans="1:4" ht="15">
      <c r="A101" s="6" t="s">
        <v>29</v>
      </c>
      <c r="B101" s="5">
        <v>1</v>
      </c>
      <c r="D101" t="s">
        <v>66</v>
      </c>
    </row>
    <row r="102" spans="1:2" ht="15">
      <c r="A102" s="6" t="s">
        <v>40</v>
      </c>
      <c r="B102" s="5">
        <v>1</v>
      </c>
    </row>
    <row r="103" spans="1:2" ht="15">
      <c r="A103" s="6" t="s">
        <v>35</v>
      </c>
      <c r="B103" s="5">
        <v>5</v>
      </c>
    </row>
    <row r="104" spans="1:2" ht="15">
      <c r="A104" s="6" t="s">
        <v>39</v>
      </c>
      <c r="B104" s="5">
        <v>1</v>
      </c>
    </row>
    <row r="105" spans="1:2" ht="15">
      <c r="A105" s="6" t="s">
        <v>28</v>
      </c>
      <c r="B105" s="5">
        <v>1</v>
      </c>
    </row>
    <row r="106" spans="1:2" ht="15">
      <c r="A106" s="6" t="s">
        <v>44</v>
      </c>
      <c r="B106" s="5">
        <v>21</v>
      </c>
    </row>
    <row r="107" ht="15">
      <c r="A107" s="8" t="s">
        <v>52</v>
      </c>
    </row>
    <row r="113" spans="1:2" ht="15">
      <c r="A113" s="3" t="s">
        <v>0</v>
      </c>
      <c r="B113" s="4" t="s">
        <v>11</v>
      </c>
    </row>
    <row r="114" spans="1:2" ht="15">
      <c r="A114" s="4"/>
      <c r="B114" s="4"/>
    </row>
    <row r="115" spans="1:5" ht="15">
      <c r="A115" s="18" t="s">
        <v>42</v>
      </c>
      <c r="B115" s="18" t="s">
        <v>53</v>
      </c>
      <c r="C115" s="18"/>
      <c r="D115" s="18"/>
      <c r="E115" t="s">
        <v>54</v>
      </c>
    </row>
    <row r="116" spans="1:4" ht="30.75" customHeight="1">
      <c r="A116" s="18" t="s">
        <v>43</v>
      </c>
      <c r="B116" s="18" t="s">
        <v>9</v>
      </c>
      <c r="C116" s="20" t="s">
        <v>16</v>
      </c>
      <c r="D116" s="18" t="s">
        <v>44</v>
      </c>
    </row>
    <row r="117" spans="1:4" ht="15">
      <c r="A117" s="6" t="s">
        <v>38</v>
      </c>
      <c r="B117" s="5">
        <v>1</v>
      </c>
      <c r="C117" s="5"/>
      <c r="D117" s="5">
        <v>1</v>
      </c>
    </row>
    <row r="118" spans="1:4" ht="15">
      <c r="A118" s="6" t="s">
        <v>36</v>
      </c>
      <c r="B118" s="5">
        <v>1</v>
      </c>
      <c r="C118" s="5"/>
      <c r="D118" s="5">
        <v>1</v>
      </c>
    </row>
    <row r="119" spans="1:4" ht="15">
      <c r="A119" s="6" t="s">
        <v>27</v>
      </c>
      <c r="B119" s="5">
        <v>1</v>
      </c>
      <c r="C119" s="5">
        <v>2</v>
      </c>
      <c r="D119" s="5">
        <v>3</v>
      </c>
    </row>
    <row r="120" spans="1:4" ht="15">
      <c r="A120" s="6" t="s">
        <v>4</v>
      </c>
      <c r="B120" s="5">
        <v>1</v>
      </c>
      <c r="C120" s="5">
        <v>1</v>
      </c>
      <c r="D120" s="5">
        <v>2</v>
      </c>
    </row>
    <row r="121" spans="1:4" ht="15">
      <c r="A121" s="6" t="s">
        <v>30</v>
      </c>
      <c r="B121" s="5">
        <v>6</v>
      </c>
      <c r="C121" s="5">
        <v>4</v>
      </c>
      <c r="D121" s="5">
        <v>10</v>
      </c>
    </row>
    <row r="122" spans="1:4" ht="15">
      <c r="A122" s="6" t="s">
        <v>34</v>
      </c>
      <c r="B122" s="5">
        <v>1</v>
      </c>
      <c r="C122" s="5"/>
      <c r="D122" s="5">
        <v>1</v>
      </c>
    </row>
    <row r="123" spans="1:4" ht="15">
      <c r="A123" s="6" t="s">
        <v>32</v>
      </c>
      <c r="B123" s="5">
        <v>2</v>
      </c>
      <c r="C123" s="5">
        <v>1</v>
      </c>
      <c r="D123" s="5">
        <v>3</v>
      </c>
    </row>
    <row r="124" spans="1:4" ht="15">
      <c r="A124" s="21" t="s">
        <v>44</v>
      </c>
      <c r="B124" s="22">
        <v>13</v>
      </c>
      <c r="C124" s="22">
        <v>8</v>
      </c>
      <c r="D124" s="22">
        <v>21</v>
      </c>
    </row>
    <row r="134" ht="15">
      <c r="E134" t="s">
        <v>58</v>
      </c>
    </row>
    <row r="135" spans="1:2" ht="15">
      <c r="A135" s="3" t="s">
        <v>0</v>
      </c>
      <c r="B135" s="4" t="s">
        <v>11</v>
      </c>
    </row>
    <row r="136" spans="1:2" ht="15">
      <c r="A136" s="4"/>
      <c r="B136" s="4"/>
    </row>
    <row r="137" spans="1:10" ht="15">
      <c r="A137" s="3" t="s">
        <v>56</v>
      </c>
      <c r="B137" s="3" t="s">
        <v>53</v>
      </c>
      <c r="C137" s="4"/>
      <c r="D137" s="4"/>
      <c r="E137" s="4"/>
      <c r="F137" s="4"/>
      <c r="G137" s="4"/>
      <c r="H137" s="4"/>
      <c r="I137" s="4"/>
      <c r="J137" s="4"/>
    </row>
    <row r="138" spans="1:12" ht="76.5">
      <c r="A138" s="20" t="s">
        <v>43</v>
      </c>
      <c r="B138" s="26" t="s">
        <v>22</v>
      </c>
      <c r="C138" s="26" t="s">
        <v>17</v>
      </c>
      <c r="D138" s="26" t="s">
        <v>6</v>
      </c>
      <c r="E138" s="26" t="s">
        <v>13</v>
      </c>
      <c r="F138" s="26" t="s">
        <v>21</v>
      </c>
      <c r="G138" s="26" t="s">
        <v>14</v>
      </c>
      <c r="H138" s="26" t="s">
        <v>20</v>
      </c>
      <c r="I138" s="26" t="s">
        <v>10</v>
      </c>
      <c r="J138" s="20" t="s">
        <v>44</v>
      </c>
      <c r="L138" t="s">
        <v>57</v>
      </c>
    </row>
    <row r="139" spans="1:10" ht="30">
      <c r="A139" s="9" t="s">
        <v>38</v>
      </c>
      <c r="B139" s="5"/>
      <c r="C139" s="5">
        <v>14</v>
      </c>
      <c r="D139" s="5"/>
      <c r="E139" s="5"/>
      <c r="F139" s="5"/>
      <c r="G139" s="5"/>
      <c r="H139" s="5"/>
      <c r="I139" s="5"/>
      <c r="J139" s="5">
        <v>14</v>
      </c>
    </row>
    <row r="140" spans="1:10" ht="15">
      <c r="A140" s="9" t="s">
        <v>36</v>
      </c>
      <c r="B140" s="5"/>
      <c r="C140" s="5"/>
      <c r="D140" s="5"/>
      <c r="E140" s="5"/>
      <c r="F140" s="5"/>
      <c r="G140" s="5"/>
      <c r="H140" s="5"/>
      <c r="I140" s="5">
        <v>7</v>
      </c>
      <c r="J140" s="5">
        <v>7</v>
      </c>
    </row>
    <row r="141" spans="1:10" ht="15">
      <c r="A141" s="9" t="s">
        <v>27</v>
      </c>
      <c r="B141" s="5"/>
      <c r="C141" s="5"/>
      <c r="D141" s="5"/>
      <c r="E141" s="23">
        <v>14.333333333333334</v>
      </c>
      <c r="F141" s="5"/>
      <c r="G141" s="5"/>
      <c r="H141" s="5"/>
      <c r="I141" s="5"/>
      <c r="J141" s="23">
        <v>14.3</v>
      </c>
    </row>
    <row r="142" spans="1:10" ht="30">
      <c r="A142" s="9" t="s">
        <v>4</v>
      </c>
      <c r="B142" s="5"/>
      <c r="C142" s="5"/>
      <c r="D142" s="5"/>
      <c r="E142" s="5"/>
      <c r="F142" s="5"/>
      <c r="G142" s="5">
        <v>6.5</v>
      </c>
      <c r="H142" s="5"/>
      <c r="I142" s="5"/>
      <c r="J142" s="5">
        <f>(G142)</f>
        <v>6.5</v>
      </c>
    </row>
    <row r="143" spans="1:10" ht="30">
      <c r="A143" s="9" t="s">
        <v>30</v>
      </c>
      <c r="B143" s="5">
        <v>16.5</v>
      </c>
      <c r="C143" s="5"/>
      <c r="D143" s="5">
        <v>12.2</v>
      </c>
      <c r="E143" s="5">
        <v>10</v>
      </c>
      <c r="F143" s="5"/>
      <c r="G143" s="5">
        <v>13</v>
      </c>
      <c r="H143" s="5"/>
      <c r="I143" s="5"/>
      <c r="J143" s="23">
        <f>(G143+E143+D143+B143)/4</f>
        <v>12.925</v>
      </c>
    </row>
    <row r="144" spans="1:10" ht="30">
      <c r="A144" s="9" t="s">
        <v>34</v>
      </c>
      <c r="B144" s="5"/>
      <c r="C144" s="5"/>
      <c r="D144" s="5">
        <v>11</v>
      </c>
      <c r="E144" s="5"/>
      <c r="F144" s="5"/>
      <c r="G144" s="5"/>
      <c r="H144" s="5"/>
      <c r="I144" s="5"/>
      <c r="J144" s="5">
        <v>11</v>
      </c>
    </row>
    <row r="145" spans="1:12" ht="15">
      <c r="A145" s="9" t="s">
        <v>32</v>
      </c>
      <c r="B145" s="5"/>
      <c r="C145" s="5"/>
      <c r="D145" s="5"/>
      <c r="E145" s="5">
        <v>13</v>
      </c>
      <c r="F145" s="5">
        <v>4</v>
      </c>
      <c r="G145" s="5"/>
      <c r="H145" s="5">
        <v>4</v>
      </c>
      <c r="I145" s="5"/>
      <c r="J145" s="5">
        <f>(H145+F145+E145)/3</f>
        <v>7</v>
      </c>
      <c r="L145">
        <v>11.36</v>
      </c>
    </row>
    <row r="146" spans="1:12" ht="15.75">
      <c r="A146" s="21" t="s">
        <v>44</v>
      </c>
      <c r="B146" s="22">
        <v>16.5</v>
      </c>
      <c r="C146" s="22">
        <v>14</v>
      </c>
      <c r="D146" s="22">
        <f>(D143+D144)/2</f>
        <v>11.6</v>
      </c>
      <c r="E146" s="25">
        <f>(E141+E143+E145)/3</f>
        <v>12.444444444444445</v>
      </c>
      <c r="F146" s="22">
        <v>4</v>
      </c>
      <c r="G146" s="25">
        <f>(G142+G143)/2</f>
        <v>9.75</v>
      </c>
      <c r="H146" s="22">
        <v>4</v>
      </c>
      <c r="I146" s="22">
        <v>7</v>
      </c>
      <c r="J146" s="24">
        <f>(I146+H146+G146+F146+E146+D146+C146+D146+B146)/8</f>
        <v>11.361805555555556</v>
      </c>
      <c r="L146" s="27">
        <v>8.93</v>
      </c>
    </row>
    <row r="147" ht="15">
      <c r="L147">
        <f>L145-L146</f>
        <v>2.4299999999999997</v>
      </c>
    </row>
    <row r="159" spans="1:3" ht="15">
      <c r="A159" s="3" t="s">
        <v>1</v>
      </c>
      <c r="B159" s="4" t="s">
        <v>8</v>
      </c>
      <c r="C159" t="s">
        <v>59</v>
      </c>
    </row>
    <row r="160" spans="1:2" ht="15">
      <c r="A160" s="3" t="s">
        <v>2</v>
      </c>
      <c r="B160" s="4" t="s">
        <v>9</v>
      </c>
    </row>
    <row r="161" spans="1:2" ht="15">
      <c r="A161" s="4"/>
      <c r="B161" s="4"/>
    </row>
    <row r="162" spans="1:2" ht="15">
      <c r="A162" s="3" t="s">
        <v>43</v>
      </c>
      <c r="B162" s="4" t="s">
        <v>42</v>
      </c>
    </row>
    <row r="163" spans="1:2" ht="15">
      <c r="A163" s="6" t="s">
        <v>67</v>
      </c>
      <c r="B163" s="5">
        <v>3</v>
      </c>
    </row>
    <row r="164" spans="1:2" ht="15">
      <c r="A164" s="6" t="s">
        <v>23</v>
      </c>
      <c r="B164" s="5">
        <v>1</v>
      </c>
    </row>
    <row r="165" spans="1:2" ht="15">
      <c r="A165" s="6" t="s">
        <v>44</v>
      </c>
      <c r="B165" s="5">
        <v>4</v>
      </c>
    </row>
    <row r="173" spans="1:3" ht="15">
      <c r="A173" s="3" t="s">
        <v>1</v>
      </c>
      <c r="B173" s="4" t="s">
        <v>8</v>
      </c>
      <c r="C173" t="s">
        <v>60</v>
      </c>
    </row>
    <row r="174" spans="1:2" ht="15">
      <c r="A174" s="3" t="s">
        <v>2</v>
      </c>
      <c r="B174" s="4" t="s">
        <v>9</v>
      </c>
    </row>
    <row r="175" spans="1:2" ht="15">
      <c r="A175" s="4"/>
      <c r="B175" s="4"/>
    </row>
    <row r="176" spans="1:2" ht="15">
      <c r="A176" s="3" t="s">
        <v>43</v>
      </c>
      <c r="B176" s="4" t="s">
        <v>42</v>
      </c>
    </row>
    <row r="177" spans="1:2" ht="15">
      <c r="A177" s="6">
        <v>3</v>
      </c>
      <c r="B177" s="5">
        <v>3</v>
      </c>
    </row>
    <row r="178" spans="1:2" ht="15">
      <c r="A178" s="6" t="s">
        <v>5</v>
      </c>
      <c r="B178" s="5">
        <v>1</v>
      </c>
    </row>
    <row r="179" spans="1:2" ht="15">
      <c r="A179" s="6" t="s">
        <v>44</v>
      </c>
      <c r="B179" s="5">
        <v>4</v>
      </c>
    </row>
    <row r="188" spans="1:3" ht="15">
      <c r="A188" s="3" t="s">
        <v>1</v>
      </c>
      <c r="B188" s="4" t="s">
        <v>8</v>
      </c>
      <c r="C188" t="s">
        <v>61</v>
      </c>
    </row>
    <row r="189" spans="1:2" ht="15">
      <c r="A189" s="3" t="s">
        <v>2</v>
      </c>
      <c r="B189" s="4" t="s">
        <v>9</v>
      </c>
    </row>
    <row r="190" spans="1:2" ht="15">
      <c r="A190" s="4"/>
      <c r="B190" s="4"/>
    </row>
    <row r="191" spans="1:2" ht="15">
      <c r="A191" s="3" t="s">
        <v>43</v>
      </c>
      <c r="B191" s="4" t="s">
        <v>42</v>
      </c>
    </row>
    <row r="192" spans="1:2" ht="15">
      <c r="A192" s="6" t="s">
        <v>68</v>
      </c>
      <c r="B192" s="5">
        <v>1</v>
      </c>
    </row>
    <row r="193" spans="1:2" ht="15">
      <c r="A193" s="6" t="s">
        <v>7</v>
      </c>
      <c r="B193" s="5">
        <v>3</v>
      </c>
    </row>
    <row r="194" spans="1:2" ht="15">
      <c r="A194" s="6" t="s">
        <v>44</v>
      </c>
      <c r="B194" s="5">
        <v>4</v>
      </c>
    </row>
    <row r="200" spans="1:3" ht="15">
      <c r="A200" s="3" t="s">
        <v>1</v>
      </c>
      <c r="B200" s="4" t="s">
        <v>8</v>
      </c>
      <c r="C200" t="s">
        <v>62</v>
      </c>
    </row>
    <row r="201" spans="1:2" ht="15">
      <c r="A201" s="3" t="s">
        <v>2</v>
      </c>
      <c r="B201" s="4" t="s">
        <v>9</v>
      </c>
    </row>
    <row r="202" spans="1:2" ht="15">
      <c r="A202" s="4"/>
      <c r="B202" s="4"/>
    </row>
    <row r="203" spans="1:2" ht="15">
      <c r="A203" s="3" t="s">
        <v>43</v>
      </c>
      <c r="B203" s="4" t="s">
        <v>42</v>
      </c>
    </row>
    <row r="204" spans="1:3" ht="15">
      <c r="A204" s="6" t="s">
        <v>5</v>
      </c>
      <c r="B204" s="5">
        <v>1</v>
      </c>
      <c r="C204" t="s">
        <v>18</v>
      </c>
    </row>
    <row r="205" spans="1:3" ht="15">
      <c r="A205" s="6" t="s">
        <v>7</v>
      </c>
      <c r="B205" s="5">
        <v>3</v>
      </c>
      <c r="C205" t="s">
        <v>63</v>
      </c>
    </row>
    <row r="206" spans="1:2" ht="15">
      <c r="A206" s="6" t="s">
        <v>44</v>
      </c>
      <c r="B206" s="5">
        <v>4</v>
      </c>
    </row>
    <row r="208" spans="1:2" ht="15">
      <c r="A208" s="28" t="s">
        <v>71</v>
      </c>
      <c r="B208" s="28" t="s">
        <v>72</v>
      </c>
    </row>
    <row r="209" spans="1:3" ht="15">
      <c r="A209" s="6" t="s">
        <v>69</v>
      </c>
      <c r="B209" s="5">
        <v>1</v>
      </c>
      <c r="C209" t="s">
        <v>18</v>
      </c>
    </row>
    <row r="210" spans="1:3" ht="15">
      <c r="A210" s="6" t="s">
        <v>70</v>
      </c>
      <c r="B210" s="5">
        <v>3</v>
      </c>
      <c r="C210" t="s">
        <v>63</v>
      </c>
    </row>
    <row r="211" spans="1:2" ht="15">
      <c r="A211" s="21" t="s">
        <v>44</v>
      </c>
      <c r="B211" s="22">
        <v>4</v>
      </c>
    </row>
    <row r="213" spans="1:3" ht="15">
      <c r="A213" s="18" t="s">
        <v>71</v>
      </c>
      <c r="B213" s="18" t="s">
        <v>72</v>
      </c>
      <c r="C213" s="18" t="s">
        <v>65</v>
      </c>
    </row>
    <row r="214" spans="1:3" ht="15">
      <c r="A214" s="6" t="s">
        <v>69</v>
      </c>
      <c r="B214" s="5">
        <v>1</v>
      </c>
      <c r="C214" s="13">
        <f>B214/B216</f>
        <v>0.25</v>
      </c>
    </row>
    <row r="215" spans="1:3" ht="15">
      <c r="A215" s="6" t="s">
        <v>70</v>
      </c>
      <c r="B215" s="5">
        <v>3</v>
      </c>
      <c r="C215" s="13">
        <f>B215/B216</f>
        <v>0.75</v>
      </c>
    </row>
    <row r="216" spans="1:3" ht="15">
      <c r="A216" s="21" t="s">
        <v>44</v>
      </c>
      <c r="B216" s="22">
        <v>4</v>
      </c>
      <c r="C216" s="16">
        <f>B216/B216</f>
        <v>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5.7109375" style="0" bestFit="1" customWidth="1"/>
    <col min="2" max="2" width="37.421875" style="0" customWidth="1"/>
  </cols>
  <sheetData>
    <row r="1" spans="1:2" ht="15">
      <c r="A1" s="1" t="s">
        <v>0</v>
      </c>
      <c r="B1" t="s">
        <v>11</v>
      </c>
    </row>
    <row r="3" ht="15">
      <c r="A3" t="s">
        <v>42</v>
      </c>
    </row>
    <row r="4" ht="15">
      <c r="A4" s="2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Mauricio Velasquez Rodriguez</dc:creator>
  <cp:keywords/>
  <dc:description/>
  <cp:lastModifiedBy>Jessica Rodriguez</cp:lastModifiedBy>
  <dcterms:created xsi:type="dcterms:W3CDTF">2019-06-04T13:23:08Z</dcterms:created>
  <dcterms:modified xsi:type="dcterms:W3CDTF">2020-08-04T21:39:23Z</dcterms:modified>
  <cp:category/>
  <cp:version/>
  <cp:contentType/>
  <cp:contentStatus/>
</cp:coreProperties>
</file>