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11.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pivotTables/pivotTable12.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pivotTables/pivotTable1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TRABAJO EN CASA UAECOB\SDQS 2020\REPORTES VEEDURIA Y PAGÍNA WEB\INFORMES 2020\BASES DE DATOS PQRSD 2019 Y 2020\2019\"/>
    </mc:Choice>
  </mc:AlternateContent>
  <xr:revisionPtr revIDLastSave="0" documentId="13_ncr:1_{A311EB6F-DC9A-4134-9082-40B5BBFC96A5}" xr6:coauthVersionLast="45" xr6:coauthVersionMax="45" xr10:uidLastSave="{00000000-0000-0000-0000-000000000000}"/>
  <bookViews>
    <workbookView xWindow="-120" yWindow="-120" windowWidth="24240" windowHeight="13140" activeTab="1" xr2:uid="{00000000-000D-0000-FFFF-FFFF00000000}"/>
  </bookViews>
  <sheets>
    <sheet name="1" sheetId="2" r:id="rId1"/>
    <sheet name="2" sheetId="3" r:id="rId2"/>
    <sheet name="3" sheetId="4" r:id="rId3"/>
    <sheet name="4" sheetId="5" r:id="rId4"/>
    <sheet name="5" sheetId="6" r:id="rId5"/>
    <sheet name="6" sheetId="7" r:id="rId6"/>
    <sheet name="7.1" sheetId="8" r:id="rId7"/>
    <sheet name="7.2" sheetId="9" r:id="rId8"/>
    <sheet name="8" sheetId="10" r:id="rId9"/>
    <sheet name="9" sheetId="11" r:id="rId10"/>
    <sheet name="10.1" sheetId="12" r:id="rId11"/>
    <sheet name="10.2" sheetId="13" r:id="rId12"/>
    <sheet name="11" sheetId="14" r:id="rId13"/>
  </sheets>
  <calcPr calcId="181029"/>
  <pivotCaches>
    <pivotCache cacheId="0" r:id="rId1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2" l="1"/>
  <c r="C25" i="12"/>
  <c r="C24" i="12"/>
  <c r="C23" i="12"/>
  <c r="C28" i="5"/>
  <c r="C27" i="5"/>
  <c r="C26" i="5"/>
  <c r="C25" i="5"/>
  <c r="C24" i="5"/>
  <c r="C23" i="5"/>
  <c r="C35" i="4"/>
  <c r="C37" i="4"/>
  <c r="C36" i="4"/>
  <c r="C34" i="4"/>
  <c r="C33" i="4"/>
  <c r="B25" i="14"/>
  <c r="C25" i="14" s="1"/>
  <c r="G23" i="10"/>
  <c r="G22" i="10"/>
  <c r="G20" i="10"/>
  <c r="G24" i="10"/>
  <c r="E24" i="10"/>
  <c r="D21" i="9"/>
  <c r="D20" i="9"/>
  <c r="D19" i="9"/>
  <c r="D18" i="9"/>
  <c r="D17" i="9"/>
  <c r="D16" i="9"/>
  <c r="D21" i="8"/>
  <c r="D20" i="8"/>
  <c r="D19" i="8"/>
  <c r="D18" i="8"/>
  <c r="D17" i="8"/>
  <c r="C23" i="14" l="1"/>
  <c r="C24" i="14"/>
  <c r="C22" i="5"/>
</calcChain>
</file>

<file path=xl/sharedStrings.xml><?xml version="1.0" encoding="utf-8"?>
<sst xmlns="http://schemas.openxmlformats.org/spreadsheetml/2006/main" count="239" uniqueCount="75">
  <si>
    <t>Numero petición</t>
  </si>
  <si>
    <t>Dependencia</t>
  </si>
  <si>
    <t>Subtema</t>
  </si>
  <si>
    <t>Estado petición final</t>
  </si>
  <si>
    <t>Periodo</t>
  </si>
  <si>
    <t>ESCRITO</t>
  </si>
  <si>
    <t>DERECHO DE PETICIÓN DE INTERÉS PARTICULAR</t>
  </si>
  <si>
    <t>Natural</t>
  </si>
  <si>
    <t>PERIODOS_ANTERIOR</t>
  </si>
  <si>
    <t>11 - SUBA</t>
  </si>
  <si>
    <t>2</t>
  </si>
  <si>
    <t>WEB</t>
  </si>
  <si>
    <t>DERECHO DE PETICIÓN DE INTERÉS GENERAL</t>
  </si>
  <si>
    <t>CONSULTA</t>
  </si>
  <si>
    <t>PERIODO_ACTUAL</t>
  </si>
  <si>
    <t>01 - USAQUEN</t>
  </si>
  <si>
    <t>4</t>
  </si>
  <si>
    <t>QUEJA</t>
  </si>
  <si>
    <t>5</t>
  </si>
  <si>
    <t>TELEFONO</t>
  </si>
  <si>
    <t>RECLAMO</t>
  </si>
  <si>
    <t>E-MAIL</t>
  </si>
  <si>
    <t>PRESENCIAL</t>
  </si>
  <si>
    <t>09 - FONTIBON</t>
  </si>
  <si>
    <t>14 - LOS MARTIRES</t>
  </si>
  <si>
    <t>03 - SANTA FE</t>
  </si>
  <si>
    <t>DENUNCIA POR ACTOS DE CORRUPCIÓN</t>
  </si>
  <si>
    <t>Traslado a entidades distritales</t>
  </si>
  <si>
    <t xml:space="preserve">KATHERIN  RODRIGUEZ   GONZALEZ </t>
  </si>
  <si>
    <t>SECRETARIA DE GOBIERNO</t>
  </si>
  <si>
    <t>OFICINA ASESORA JURIDICA</t>
  </si>
  <si>
    <t>ANTONIO JOSE COGOLLO RODRIGUEZ</t>
  </si>
  <si>
    <t xml:space="preserve">ROSIRIS  SOLANO </t>
  </si>
  <si>
    <t xml:space="preserve">ANDRES  ARIZA </t>
  </si>
  <si>
    <t xml:space="preserve">JULIO  SALINAS </t>
  </si>
  <si>
    <t>RONALD ADOLFO GARZON BELTRAN</t>
  </si>
  <si>
    <t>MARTA ESPERANZA MUÑOZ VILLA</t>
  </si>
  <si>
    <t xml:space="preserve">JORGE ENRIQUE RODRIGUEZ </t>
  </si>
  <si>
    <t>DIEGO ALEJANDRO MORA GARCIA</t>
  </si>
  <si>
    <t xml:space="preserve">ANTONIO JOSE COGOLLO RODRIGUEZ    </t>
  </si>
  <si>
    <t>SUBDIRECCION OPERATIVA</t>
  </si>
  <si>
    <t>ATENCIÓN DE UNA EMERGENCIAS IMER: INCENDIOS, MATERIALES, EXPLOSIVOS Y RESCATES</t>
  </si>
  <si>
    <t>OFICINA DE ATENCIÓN A LA CIUDADANÍA</t>
  </si>
  <si>
    <t>CONCEPTO  TÉCNICO A ESPECTÁCULOS  PIROTÉCNICOS.</t>
  </si>
  <si>
    <t>ROXANA VIRGINIA MUNEVAR LYONS</t>
  </si>
  <si>
    <t>EXPEDICIÓN DEL CONCEPTO TÉCNICO DE BOMBEROS A ESTABLECIMIENTOS DE COMERCIO, DE SERVICIO, ABIERTOS O CERRADOS AL PÚBLICO</t>
  </si>
  <si>
    <t>SUBDIRECCION DE GESTION DEL RIESGO</t>
  </si>
  <si>
    <t>GESTIÓN DE PROCEDIMIENTOS CONTRACTUALES CERTIFICACIONES LABORALES CONTRACTUALES, PROCESOS CONTRACTUALES</t>
  </si>
  <si>
    <t>DAVID JOSEPH ROZO PARRA</t>
  </si>
  <si>
    <t>SUBDIRECCION DE GESTION HUMANA</t>
  </si>
  <si>
    <t xml:space="preserve">Duplicados </t>
  </si>
  <si>
    <t>(Todas)</t>
  </si>
  <si>
    <t>Cuenta de Numero petición</t>
  </si>
  <si>
    <t>Unico</t>
  </si>
  <si>
    <t xml:space="preserve">  </t>
  </si>
  <si>
    <t>Total general</t>
  </si>
  <si>
    <t>(en blanco)</t>
  </si>
  <si>
    <t>Subtemas</t>
  </si>
  <si>
    <t>%</t>
  </si>
  <si>
    <t>Rótulos de fila</t>
  </si>
  <si>
    <t>(Varios elementos)</t>
  </si>
  <si>
    <t xml:space="preserve">Dependencias </t>
  </si>
  <si>
    <t>Total requerimientos recibidos periodo actual</t>
  </si>
  <si>
    <t>Total requerimientos cerrados periodo actual</t>
  </si>
  <si>
    <t>Requerimientos periodos anteriores</t>
  </si>
  <si>
    <t>Requerimientos cerrados periodos anteriores</t>
  </si>
  <si>
    <t>Rótulos de columna</t>
  </si>
  <si>
    <t>Promedio de Días Gestión</t>
  </si>
  <si>
    <t>Nombre de peticionario</t>
  </si>
  <si>
    <t>N</t>
  </si>
  <si>
    <t>Anónimo</t>
  </si>
  <si>
    <t>Identificado</t>
  </si>
  <si>
    <t>Total</t>
  </si>
  <si>
    <t>Tipo de Peticiòn</t>
  </si>
  <si>
    <t>Estrato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</si>
</sst>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 x14ac:knownFonts="1">
    <font>
      <sz val="11"/>
      <color indexed="8"/>
      <name val="Calibri"/>
      <family val="2"/>
      <scheme val="minor"/>
    </font>
    <font>
      <sz val="11"/>
      <color indexed="8"/>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0" fillId="0" borderId="0" xfId="0" pivotButton="1"/>
    <xf numFmtId="0" fontId="0" fillId="0" borderId="0" xfId="0" applyNumberFormat="1"/>
    <xf numFmtId="0" fontId="0" fillId="0" borderId="0" xfId="0" applyAlignment="1">
      <alignment horizontal="left"/>
    </xf>
    <xf numFmtId="0" fontId="2" fillId="2" borderId="1" xfId="0" applyFont="1" applyFill="1" applyBorder="1" applyAlignment="1">
      <alignment wrapText="1"/>
    </xf>
    <xf numFmtId="0" fontId="2" fillId="2" borderId="1" xfId="0" applyFont="1" applyFill="1" applyBorder="1"/>
    <xf numFmtId="0" fontId="0" fillId="0" borderId="1" xfId="0" applyBorder="1" applyAlignment="1">
      <alignment horizontal="left" wrapText="1"/>
    </xf>
    <xf numFmtId="0" fontId="0" fillId="0" borderId="1" xfId="0" applyNumberFormat="1" applyBorder="1"/>
    <xf numFmtId="0" fontId="2" fillId="2" borderId="1" xfId="0" applyFont="1" applyFill="1" applyBorder="1" applyAlignment="1">
      <alignment horizontal="left" wrapText="1"/>
    </xf>
    <xf numFmtId="0" fontId="2" fillId="2" borderId="1" xfId="0" applyNumberFormat="1" applyFont="1" applyFill="1" applyBorder="1"/>
    <xf numFmtId="9" fontId="0" fillId="0" borderId="1" xfId="1" applyFont="1" applyBorder="1"/>
    <xf numFmtId="9" fontId="2" fillId="2" borderId="1" xfId="1" applyFont="1" applyFill="1" applyBorder="1"/>
    <xf numFmtId="0" fontId="0" fillId="0" borderId="1" xfId="0" applyBorder="1"/>
    <xf numFmtId="0" fontId="2" fillId="2" borderId="1" xfId="0" applyFont="1" applyFill="1" applyBorder="1" applyAlignment="1">
      <alignment horizontal="center" vertical="center" wrapText="1"/>
    </xf>
    <xf numFmtId="0" fontId="0" fillId="0" borderId="1" xfId="0" applyNumberFormat="1" applyBorder="1" applyAlignment="1">
      <alignment wrapText="1"/>
    </xf>
    <xf numFmtId="0" fontId="2" fillId="2" borderId="1" xfId="0" applyNumberFormat="1" applyFont="1" applyFill="1" applyBorder="1" applyAlignment="1">
      <alignment wrapText="1"/>
    </xf>
    <xf numFmtId="9" fontId="2" fillId="2" borderId="1" xfId="1" applyFont="1" applyFill="1" applyBorder="1" applyAlignment="1">
      <alignment wrapText="1"/>
    </xf>
    <xf numFmtId="0" fontId="0" fillId="0" borderId="1" xfId="0"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vertical="center" textRotation="90" wrapText="1"/>
    </xf>
    <xf numFmtId="0" fontId="0" fillId="0" borderId="1" xfId="0" applyBorder="1" applyAlignment="1">
      <alignment horizontal="right"/>
    </xf>
    <xf numFmtId="0" fontId="2" fillId="2" borderId="1" xfId="0" applyFont="1" applyFill="1" applyBorder="1" applyAlignment="1">
      <alignment horizontal="right"/>
    </xf>
    <xf numFmtId="9" fontId="0" fillId="0" borderId="1" xfId="1" applyFont="1" applyBorder="1" applyAlignment="1">
      <alignment horizontal="center" vertical="center"/>
    </xf>
    <xf numFmtId="9" fontId="2" fillId="2" borderId="1" xfId="1" applyFont="1" applyFill="1" applyBorder="1" applyAlignment="1">
      <alignment horizontal="center"/>
    </xf>
    <xf numFmtId="9" fontId="0" fillId="0" borderId="1" xfId="1" applyFont="1" applyBorder="1" applyAlignment="1">
      <alignment wrapText="1"/>
    </xf>
    <xf numFmtId="2" fontId="0" fillId="0" borderId="1" xfId="0" applyNumberFormat="1" applyBorder="1" applyAlignment="1">
      <alignment wrapText="1"/>
    </xf>
    <xf numFmtId="165" fontId="0" fillId="0" borderId="1" xfId="0" applyNumberFormat="1" applyBorder="1" applyAlignment="1">
      <alignment wrapText="1"/>
    </xf>
    <xf numFmtId="2" fontId="2" fillId="2" borderId="1" xfId="0" applyNumberFormat="1" applyFont="1" applyFill="1" applyBorder="1" applyAlignment="1">
      <alignment wrapText="1"/>
    </xf>
    <xf numFmtId="165" fontId="2" fillId="2" borderId="1" xfId="0" applyNumberFormat="1" applyFont="1" applyFill="1" applyBorder="1" applyAlignment="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ENERO 2019.xlsx]1!TablaDinámica1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Total SDQS</a:t>
            </a:r>
          </a:p>
        </c:rich>
      </c:tx>
      <c:overlay val="0"/>
      <c:spPr>
        <a:noFill/>
        <a:ln>
          <a:noFill/>
        </a:ln>
        <a:effectLst/>
      </c:sp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dLbl>
          <c:idx val="0"/>
          <c:layout>
            <c:manualLayout>
              <c:x val="3.3333333333333229E-2"/>
              <c:y val="-1.388888888888889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'1'!$A$5</c:f>
              <c:strCache>
                <c:ptCount val="1"/>
                <c:pt idx="0">
                  <c:v>Total</c:v>
                </c:pt>
              </c:strCache>
            </c:strRef>
          </c:tx>
          <c:spPr>
            <a:solidFill>
              <a:schemeClr val="accent1"/>
            </a:solidFill>
            <a:ln>
              <a:noFill/>
            </a:ln>
            <a:effectLst/>
            <a:sp3d/>
          </c:spPr>
          <c:invertIfNegative val="0"/>
          <c:dPt>
            <c:idx val="0"/>
            <c:invertIfNegative val="0"/>
            <c:bubble3D val="0"/>
            <c:extLst>
              <c:ext xmlns:c16="http://schemas.microsoft.com/office/drawing/2014/chart" uri="{C3380CC4-5D6E-409C-BE32-E72D297353CC}">
                <c16:uniqueId val="{00000001-5539-4EB0-A427-B0A3D3799CCC}"/>
              </c:ext>
            </c:extLst>
          </c:dPt>
          <c:dLbls>
            <c:dLbl>
              <c:idx val="0"/>
              <c:layout>
                <c:manualLayout>
                  <c:x val="3.3333333333333229E-2"/>
                  <c:y val="-1.3888888888888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39-4EB0-A427-B0A3D3799C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'1'!$A$6</c:f>
              <c:strCache>
                <c:ptCount val="1"/>
                <c:pt idx="0">
                  <c:v>Total</c:v>
                </c:pt>
              </c:strCache>
            </c:strRef>
          </c:cat>
          <c:val>
            <c:numRef>
              <c:f>'1'!$A$6</c:f>
              <c:numCache>
                <c:formatCode>General</c:formatCode>
                <c:ptCount val="1"/>
                <c:pt idx="0">
                  <c:v>26</c:v>
                </c:pt>
              </c:numCache>
            </c:numRef>
          </c:val>
          <c:extLst>
            <c:ext xmlns:c16="http://schemas.microsoft.com/office/drawing/2014/chart" uri="{C3380CC4-5D6E-409C-BE32-E72D297353CC}">
              <c16:uniqueId val="{00000000-5539-4EB0-A427-B0A3D3799CCC}"/>
            </c:ext>
          </c:extLst>
        </c:ser>
        <c:dLbls>
          <c:showLegendKey val="0"/>
          <c:showVal val="0"/>
          <c:showCatName val="0"/>
          <c:showSerName val="0"/>
          <c:showPercent val="0"/>
          <c:showBubbleSize val="0"/>
        </c:dLbls>
        <c:gapWidth val="150"/>
        <c:shape val="box"/>
        <c:axId val="-2023728"/>
        <c:axId val="-2023184"/>
        <c:axId val="0"/>
      </c:bar3DChart>
      <c:catAx>
        <c:axId val="-20237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3184"/>
        <c:crosses val="autoZero"/>
        <c:auto val="1"/>
        <c:lblAlgn val="ctr"/>
        <c:lblOffset val="100"/>
        <c:noMultiLvlLbl val="0"/>
      </c:catAx>
      <c:valAx>
        <c:axId val="-2023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3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ENERO 2019.xlsx]2!TablaDinámica2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Total Canales</a:t>
            </a:r>
          </a:p>
        </c:rich>
      </c:tx>
      <c:layout>
        <c:manualLayout>
          <c:xMode val="edge"/>
          <c:yMode val="edge"/>
          <c:x val="0.43826377952755907"/>
          <c:y val="0.11832895888014"/>
        </c:manualLayout>
      </c:layout>
      <c:overlay val="0"/>
      <c:spPr>
        <a:noFill/>
        <a:ln>
          <a:noFill/>
        </a:ln>
        <a:effectLst/>
      </c:sp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5606758530183732"/>
          <c:y val="0.22059747739865848"/>
          <c:w val="0.706265748031496"/>
          <c:h val="0.6720031350247887"/>
        </c:manualLayout>
      </c:layout>
      <c:bar3DChart>
        <c:barDir val="bar"/>
        <c:grouping val="clustered"/>
        <c:varyColors val="0"/>
        <c:ser>
          <c:idx val="0"/>
          <c:order val="0"/>
          <c:tx>
            <c:strRef>
              <c:f>'2'!$B$5</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'2'!$A$6:$A$11</c:f>
              <c:strCache>
                <c:ptCount val="5"/>
                <c:pt idx="0">
                  <c:v>E-MAIL</c:v>
                </c:pt>
                <c:pt idx="1">
                  <c:v>ESCRITO</c:v>
                </c:pt>
                <c:pt idx="2">
                  <c:v>PRESENCIAL</c:v>
                </c:pt>
                <c:pt idx="3">
                  <c:v>TELEFONO</c:v>
                </c:pt>
                <c:pt idx="4">
                  <c:v>WEB</c:v>
                </c:pt>
              </c:strCache>
            </c:strRef>
          </c:cat>
          <c:val>
            <c:numRef>
              <c:f>'2'!$B$6:$B$11</c:f>
              <c:numCache>
                <c:formatCode>General</c:formatCode>
                <c:ptCount val="5"/>
                <c:pt idx="0">
                  <c:v>5</c:v>
                </c:pt>
                <c:pt idx="1">
                  <c:v>3</c:v>
                </c:pt>
                <c:pt idx="2">
                  <c:v>1</c:v>
                </c:pt>
                <c:pt idx="3">
                  <c:v>1</c:v>
                </c:pt>
                <c:pt idx="4">
                  <c:v>16</c:v>
                </c:pt>
              </c:numCache>
            </c:numRef>
          </c:val>
          <c:extLst>
            <c:ext xmlns:c16="http://schemas.microsoft.com/office/drawing/2014/chart" uri="{C3380CC4-5D6E-409C-BE32-E72D297353CC}">
              <c16:uniqueId val="{00000000-AD8F-4EDF-A422-0F2A0E2CAD65}"/>
            </c:ext>
          </c:extLst>
        </c:ser>
        <c:dLbls>
          <c:showLegendKey val="0"/>
          <c:showVal val="0"/>
          <c:showCatName val="0"/>
          <c:showSerName val="0"/>
          <c:showPercent val="0"/>
          <c:showBubbleSize val="0"/>
        </c:dLbls>
        <c:gapWidth val="150"/>
        <c:shape val="box"/>
        <c:axId val="-2022640"/>
        <c:axId val="-2020464"/>
        <c:axId val="0"/>
      </c:bar3DChart>
      <c:catAx>
        <c:axId val="-20226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464"/>
        <c:crosses val="autoZero"/>
        <c:auto val="1"/>
        <c:lblAlgn val="ctr"/>
        <c:lblOffset val="100"/>
        <c:noMultiLvlLbl val="0"/>
      </c:catAx>
      <c:valAx>
        <c:axId val="-2020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2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ENERO 2019.xlsx]3!TablaDinámica3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Tipo</a:t>
            </a:r>
            <a:r>
              <a:rPr lang="en-US" baseline="0"/>
              <a:t> de Petición</a:t>
            </a:r>
            <a:endParaRPr lang="en-US"/>
          </a:p>
        </c:rich>
      </c:tx>
      <c:layout>
        <c:manualLayout>
          <c:xMode val="edge"/>
          <c:yMode val="edge"/>
          <c:x val="0.39620932441563272"/>
          <c:y val="0.12857875524180168"/>
        </c:manualLayout>
      </c:layout>
      <c:overlay val="0"/>
      <c:spPr>
        <a:noFill/>
        <a:ln>
          <a:noFill/>
        </a:ln>
        <a:effectLst/>
      </c:sp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451542958554387"/>
          <c:y val="0.24003469393911969"/>
          <c:w val="0.52959010114142846"/>
          <c:h val="0.63276887802817783"/>
        </c:manualLayout>
      </c:layout>
      <c:bar3DChart>
        <c:barDir val="bar"/>
        <c:grouping val="clustered"/>
        <c:varyColors val="0"/>
        <c:ser>
          <c:idx val="0"/>
          <c:order val="0"/>
          <c:tx>
            <c:strRef>
              <c:f>'3'!$B$5</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'3'!$A$6:$A$10</c:f>
              <c:strCache>
                <c:ptCount val="4"/>
                <c:pt idx="0">
                  <c:v>CONSULTA</c:v>
                </c:pt>
                <c:pt idx="1">
                  <c:v>DERECHO DE PETICIÓN DE INTERÉS GENERAL</c:v>
                </c:pt>
                <c:pt idx="2">
                  <c:v>DERECHO DE PETICIÓN DE INTERÉS PARTICULAR</c:v>
                </c:pt>
                <c:pt idx="3">
                  <c:v>QUEJA</c:v>
                </c:pt>
              </c:strCache>
            </c:strRef>
          </c:cat>
          <c:val>
            <c:numRef>
              <c:f>'3'!$B$6:$B$10</c:f>
              <c:numCache>
                <c:formatCode>General</c:formatCode>
                <c:ptCount val="4"/>
                <c:pt idx="0">
                  <c:v>1</c:v>
                </c:pt>
                <c:pt idx="1">
                  <c:v>8</c:v>
                </c:pt>
                <c:pt idx="2">
                  <c:v>15</c:v>
                </c:pt>
                <c:pt idx="3">
                  <c:v>2</c:v>
                </c:pt>
              </c:numCache>
            </c:numRef>
          </c:val>
          <c:extLst>
            <c:ext xmlns:c16="http://schemas.microsoft.com/office/drawing/2014/chart" uri="{C3380CC4-5D6E-409C-BE32-E72D297353CC}">
              <c16:uniqueId val="{00000000-DE1D-48CF-A2E7-57A0FBEFB021}"/>
            </c:ext>
          </c:extLst>
        </c:ser>
        <c:dLbls>
          <c:showLegendKey val="0"/>
          <c:showVal val="0"/>
          <c:showCatName val="0"/>
          <c:showSerName val="0"/>
          <c:showPercent val="0"/>
          <c:showBubbleSize val="0"/>
        </c:dLbls>
        <c:gapWidth val="150"/>
        <c:shape val="box"/>
        <c:axId val="-1811374192"/>
        <c:axId val="-1811362768"/>
        <c:axId val="0"/>
      </c:bar3DChart>
      <c:catAx>
        <c:axId val="-18113741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1362768"/>
        <c:crosses val="autoZero"/>
        <c:auto val="1"/>
        <c:lblAlgn val="ctr"/>
        <c:lblOffset val="100"/>
        <c:noMultiLvlLbl val="0"/>
      </c:catAx>
      <c:valAx>
        <c:axId val="-1811362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1374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ENERO 2019.xlsx]5!Tabla dinámica1</c:name>
    <c:fmtId val="1"/>
  </c:pivotSource>
  <c:chart>
    <c:title>
      <c:tx>
        <c:rich>
          <a:bodyPr/>
          <a:lstStyle/>
          <a:p>
            <a:pPr>
              <a:defRPr/>
            </a:pPr>
            <a:r>
              <a:rPr lang="es-ES"/>
              <a:t>Traslados</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'5'!$B$6</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'5'!$A$7:$A$8</c:f>
              <c:strCache>
                <c:ptCount val="1"/>
                <c:pt idx="0">
                  <c:v>SECRETARIA DE GOBIERNO</c:v>
                </c:pt>
              </c:strCache>
            </c:strRef>
          </c:cat>
          <c:val>
            <c:numRef>
              <c:f>'5'!$B$7:$B$8</c:f>
              <c:numCache>
                <c:formatCode>General</c:formatCode>
                <c:ptCount val="1"/>
                <c:pt idx="0">
                  <c:v>1</c:v>
                </c:pt>
              </c:numCache>
            </c:numRef>
          </c:val>
          <c:extLst>
            <c:ext xmlns:c16="http://schemas.microsoft.com/office/drawing/2014/chart" uri="{C3380CC4-5D6E-409C-BE32-E72D297353CC}">
              <c16:uniqueId val="{00000000-2290-43CA-88BD-781150B425AC}"/>
            </c:ext>
          </c:extLst>
        </c:ser>
        <c:dLbls>
          <c:showLegendKey val="0"/>
          <c:showVal val="0"/>
          <c:showCatName val="0"/>
          <c:showSerName val="0"/>
          <c:showPercent val="0"/>
          <c:showBubbleSize val="0"/>
        </c:dLbls>
        <c:gapWidth val="150"/>
        <c:shape val="box"/>
        <c:axId val="-1811372560"/>
        <c:axId val="-2915296"/>
        <c:axId val="0"/>
      </c:bar3DChart>
      <c:catAx>
        <c:axId val="-1811372560"/>
        <c:scaling>
          <c:orientation val="minMax"/>
        </c:scaling>
        <c:delete val="0"/>
        <c:axPos val="l"/>
        <c:numFmt formatCode="General" sourceLinked="0"/>
        <c:majorTickMark val="out"/>
        <c:minorTickMark val="none"/>
        <c:tickLblPos val="nextTo"/>
        <c:crossAx val="-2915296"/>
        <c:crosses val="autoZero"/>
        <c:auto val="1"/>
        <c:lblAlgn val="ctr"/>
        <c:lblOffset val="100"/>
        <c:noMultiLvlLbl val="0"/>
      </c:catAx>
      <c:valAx>
        <c:axId val="-2915296"/>
        <c:scaling>
          <c:orientation val="minMax"/>
        </c:scaling>
        <c:delete val="0"/>
        <c:axPos val="b"/>
        <c:majorGridlines/>
        <c:numFmt formatCode="General" sourceLinked="1"/>
        <c:majorTickMark val="out"/>
        <c:minorTickMark val="none"/>
        <c:tickLblPos val="nextTo"/>
        <c:crossAx val="-181137256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ENERO 2019.xlsx]9!Tabla dinámica6</c:name>
    <c:fmtId val="0"/>
  </c:pivotSource>
  <c:chart>
    <c:title>
      <c:tx>
        <c:rich>
          <a:bodyPr/>
          <a:lstStyle/>
          <a:p>
            <a:pPr>
              <a:defRPr/>
            </a:pPr>
            <a:r>
              <a:rPr lang="es-ES"/>
              <a:t>Localidad</a:t>
            </a:r>
            <a:r>
              <a:rPr lang="es-ES" baseline="0"/>
              <a:t> de los hechos</a:t>
            </a:r>
            <a:endParaRPr lang="es-ES"/>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'9'!$B$5</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'9'!$A$6:$A$11</c:f>
              <c:strCache>
                <c:ptCount val="5"/>
                <c:pt idx="0">
                  <c:v>01 - USAQUEN</c:v>
                </c:pt>
                <c:pt idx="1">
                  <c:v>03 - SANTA FE</c:v>
                </c:pt>
                <c:pt idx="2">
                  <c:v>09 - FONTIBON</c:v>
                </c:pt>
                <c:pt idx="3">
                  <c:v>11 - SUBA</c:v>
                </c:pt>
                <c:pt idx="4">
                  <c:v>14 - LOS MARTIRES</c:v>
                </c:pt>
              </c:strCache>
            </c:strRef>
          </c:cat>
          <c:val>
            <c:numRef>
              <c:f>'9'!$B$6:$B$11</c:f>
              <c:numCache>
                <c:formatCode>General</c:formatCode>
                <c:ptCount val="5"/>
                <c:pt idx="0">
                  <c:v>1</c:v>
                </c:pt>
                <c:pt idx="1">
                  <c:v>2</c:v>
                </c:pt>
                <c:pt idx="2">
                  <c:v>3</c:v>
                </c:pt>
                <c:pt idx="3">
                  <c:v>4</c:v>
                </c:pt>
                <c:pt idx="4">
                  <c:v>1</c:v>
                </c:pt>
              </c:numCache>
            </c:numRef>
          </c:val>
          <c:extLst>
            <c:ext xmlns:c16="http://schemas.microsoft.com/office/drawing/2014/chart" uri="{C3380CC4-5D6E-409C-BE32-E72D297353CC}">
              <c16:uniqueId val="{00000000-4335-4B72-B583-961B5FADD7DD}"/>
            </c:ext>
          </c:extLst>
        </c:ser>
        <c:dLbls>
          <c:showLegendKey val="0"/>
          <c:showVal val="0"/>
          <c:showCatName val="0"/>
          <c:showSerName val="0"/>
          <c:showPercent val="0"/>
          <c:showBubbleSize val="0"/>
        </c:dLbls>
        <c:gapWidth val="150"/>
        <c:shape val="box"/>
        <c:axId val="-2918560"/>
        <c:axId val="-1692700880"/>
        <c:axId val="0"/>
      </c:bar3DChart>
      <c:catAx>
        <c:axId val="-2918560"/>
        <c:scaling>
          <c:orientation val="minMax"/>
        </c:scaling>
        <c:delete val="0"/>
        <c:axPos val="b"/>
        <c:numFmt formatCode="General" sourceLinked="0"/>
        <c:majorTickMark val="out"/>
        <c:minorTickMark val="none"/>
        <c:tickLblPos val="nextTo"/>
        <c:crossAx val="-1692700880"/>
        <c:crosses val="autoZero"/>
        <c:auto val="1"/>
        <c:lblAlgn val="ctr"/>
        <c:lblOffset val="100"/>
        <c:noMultiLvlLbl val="0"/>
      </c:catAx>
      <c:valAx>
        <c:axId val="-1692700880"/>
        <c:scaling>
          <c:orientation val="minMax"/>
        </c:scaling>
        <c:delete val="0"/>
        <c:axPos val="l"/>
        <c:majorGridlines/>
        <c:numFmt formatCode="General" sourceLinked="1"/>
        <c:majorTickMark val="out"/>
        <c:minorTickMark val="none"/>
        <c:tickLblPos val="nextTo"/>
        <c:crossAx val="-29185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ENERO 2019.xlsx]10.1!Tabla dinámica7</c:name>
    <c:fmtId val="1"/>
  </c:pivotSource>
  <c:chart>
    <c:title>
      <c:tx>
        <c:rich>
          <a:bodyPr/>
          <a:lstStyle/>
          <a:p>
            <a:pPr>
              <a:defRPr/>
            </a:pPr>
            <a:r>
              <a:rPr lang="en-US"/>
              <a:t>Estrato</a:t>
            </a:r>
            <a:r>
              <a:rPr lang="en-US" baseline="0"/>
              <a:t> Ciudadano</a:t>
            </a:r>
            <a:endParaRPr lang="en-US"/>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'10.1'!$B$5</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'10.1'!$A$6:$A$9</c:f>
              <c:strCache>
                <c:ptCount val="3"/>
                <c:pt idx="0">
                  <c:v>2</c:v>
                </c:pt>
                <c:pt idx="1">
                  <c:v>4</c:v>
                </c:pt>
                <c:pt idx="2">
                  <c:v>5</c:v>
                </c:pt>
              </c:strCache>
            </c:strRef>
          </c:cat>
          <c:val>
            <c:numRef>
              <c:f>'10.1'!$B$6:$B$9</c:f>
              <c:numCache>
                <c:formatCode>General</c:formatCode>
                <c:ptCount val="3"/>
                <c:pt idx="0">
                  <c:v>3</c:v>
                </c:pt>
                <c:pt idx="1">
                  <c:v>1</c:v>
                </c:pt>
                <c:pt idx="2">
                  <c:v>2</c:v>
                </c:pt>
              </c:numCache>
            </c:numRef>
          </c:val>
          <c:extLst>
            <c:ext xmlns:c16="http://schemas.microsoft.com/office/drawing/2014/chart" uri="{C3380CC4-5D6E-409C-BE32-E72D297353CC}">
              <c16:uniqueId val="{00000000-4A02-4126-93E0-EA18E142702E}"/>
            </c:ext>
          </c:extLst>
        </c:ser>
        <c:dLbls>
          <c:showLegendKey val="0"/>
          <c:showVal val="0"/>
          <c:showCatName val="0"/>
          <c:showSerName val="0"/>
          <c:showPercent val="0"/>
          <c:showBubbleSize val="0"/>
        </c:dLbls>
        <c:gapWidth val="150"/>
        <c:shape val="box"/>
        <c:axId val="-1692690000"/>
        <c:axId val="-1692686192"/>
        <c:axId val="0"/>
      </c:bar3DChart>
      <c:catAx>
        <c:axId val="-1692690000"/>
        <c:scaling>
          <c:orientation val="minMax"/>
        </c:scaling>
        <c:delete val="0"/>
        <c:axPos val="b"/>
        <c:numFmt formatCode="General" sourceLinked="0"/>
        <c:majorTickMark val="out"/>
        <c:minorTickMark val="none"/>
        <c:tickLblPos val="nextTo"/>
        <c:crossAx val="-1692686192"/>
        <c:crosses val="autoZero"/>
        <c:auto val="1"/>
        <c:lblAlgn val="ctr"/>
        <c:lblOffset val="100"/>
        <c:noMultiLvlLbl val="0"/>
      </c:catAx>
      <c:valAx>
        <c:axId val="-1692686192"/>
        <c:scaling>
          <c:orientation val="minMax"/>
        </c:scaling>
        <c:delete val="0"/>
        <c:axPos val="l"/>
        <c:majorGridlines/>
        <c:numFmt formatCode="General" sourceLinked="1"/>
        <c:majorTickMark val="out"/>
        <c:minorTickMark val="none"/>
        <c:tickLblPos val="nextTo"/>
        <c:crossAx val="-169269000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ENERO 2019.xlsx]10.2!Tabla dinámica8</c:name>
    <c:fmtId val="1"/>
  </c:pivotSource>
  <c:chart>
    <c:title>
      <c:tx>
        <c:rich>
          <a:bodyPr/>
          <a:lstStyle/>
          <a:p>
            <a:pPr>
              <a:defRPr/>
            </a:pPr>
            <a:r>
              <a:rPr lang="es-ES"/>
              <a:t>Tipo</a:t>
            </a:r>
            <a:r>
              <a:rPr lang="es-ES" baseline="0"/>
              <a:t> de Peticionario</a:t>
            </a:r>
            <a:endParaRPr lang="es-ES"/>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30"/>
      <c:rotY val="0"/>
      <c:rAngAx val="0"/>
    </c:view3D>
    <c:floor>
      <c:thickness val="0"/>
    </c:floor>
    <c:sideWall>
      <c:thickness val="0"/>
    </c:sideWall>
    <c:backWall>
      <c:thickness val="0"/>
    </c:backWall>
    <c:plotArea>
      <c:layout/>
      <c:pie3DChart>
        <c:varyColors val="1"/>
        <c:ser>
          <c:idx val="0"/>
          <c:order val="0"/>
          <c:tx>
            <c:strRef>
              <c:f>'10.2'!$B$5</c:f>
              <c:strCache>
                <c:ptCount val="1"/>
                <c:pt idx="0">
                  <c:v>Total</c:v>
                </c:pt>
              </c:strCache>
            </c:strRef>
          </c:tx>
          <c:explosion val="25"/>
          <c:dLbls>
            <c:spPr/>
            <c:txPr>
              <a:bodyPr/>
              <a:lstStyle/>
              <a:p>
                <a:pPr>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'10.2'!$A$6:$A$8</c:f>
              <c:strCache>
                <c:ptCount val="2"/>
                <c:pt idx="0">
                  <c:v>Natural</c:v>
                </c:pt>
                <c:pt idx="1">
                  <c:v>(en blanco)</c:v>
                </c:pt>
              </c:strCache>
            </c:strRef>
          </c:cat>
          <c:val>
            <c:numRef>
              <c:f>'10.2'!$B$6:$B$8</c:f>
              <c:numCache>
                <c:formatCode>General</c:formatCode>
                <c:ptCount val="2"/>
                <c:pt idx="0">
                  <c:v>21</c:v>
                </c:pt>
                <c:pt idx="1">
                  <c:v>5</c:v>
                </c:pt>
              </c:numCache>
            </c:numRef>
          </c:val>
          <c:extLst>
            <c:ext xmlns:c16="http://schemas.microsoft.com/office/drawing/2014/chart" uri="{C3380CC4-5D6E-409C-BE32-E72D297353CC}">
              <c16:uniqueId val="{00000000-888D-4785-A735-B089A44082A4}"/>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223837</xdr:colOff>
      <xdr:row>11</xdr:row>
      <xdr:rowOff>123825</xdr:rowOff>
    </xdr:from>
    <xdr:to>
      <xdr:col>11</xdr:col>
      <xdr:colOff>223837</xdr:colOff>
      <xdr:row>26</xdr:row>
      <xdr:rowOff>9525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252412</xdr:colOff>
      <xdr:row>12</xdr:row>
      <xdr:rowOff>19050</xdr:rowOff>
    </xdr:from>
    <xdr:to>
      <xdr:col>11</xdr:col>
      <xdr:colOff>252412</xdr:colOff>
      <xdr:row>26</xdr:row>
      <xdr:rowOff>95250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157162</xdr:colOff>
      <xdr:row>8</xdr:row>
      <xdr:rowOff>123825</xdr:rowOff>
    </xdr:from>
    <xdr:to>
      <xdr:col>11</xdr:col>
      <xdr:colOff>285750</xdr:colOff>
      <xdr:row>24</xdr:row>
      <xdr:rowOff>9525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1343025</xdr:colOff>
      <xdr:row>4</xdr:row>
      <xdr:rowOff>152400</xdr:rowOff>
    </xdr:from>
    <xdr:to>
      <xdr:col>7</xdr:col>
      <xdr:colOff>28575</xdr:colOff>
      <xdr:row>19</xdr:row>
      <xdr:rowOff>38100</xdr:rowOff>
    </xdr:to>
    <xdr:graphicFrame macro="">
      <xdr:nvGraphicFramePr>
        <xdr:cNvPr id="3" name="2 Gráfico">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628650</xdr:colOff>
      <xdr:row>3</xdr:row>
      <xdr:rowOff>19050</xdr:rowOff>
    </xdr:from>
    <xdr:to>
      <xdr:col>9</xdr:col>
      <xdr:colOff>628650</xdr:colOff>
      <xdr:row>17</xdr:row>
      <xdr:rowOff>95250</xdr:rowOff>
    </xdr:to>
    <xdr:graphicFrame macro="">
      <xdr:nvGraphicFramePr>
        <xdr:cNvPr id="2" name="1 Gráfico">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628650</xdr:colOff>
      <xdr:row>4</xdr:row>
      <xdr:rowOff>38100</xdr:rowOff>
    </xdr:from>
    <xdr:to>
      <xdr:col>8</xdr:col>
      <xdr:colOff>628650</xdr:colOff>
      <xdr:row>18</xdr:row>
      <xdr:rowOff>114300</xdr:rowOff>
    </xdr:to>
    <xdr:graphicFrame macro="">
      <xdr:nvGraphicFramePr>
        <xdr:cNvPr id="3" name="2 Gráfico">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8</xdr:row>
      <xdr:rowOff>57150</xdr:rowOff>
    </xdr:from>
    <xdr:to>
      <xdr:col>4</xdr:col>
      <xdr:colOff>238125</xdr:colOff>
      <xdr:row>22</xdr:row>
      <xdr:rowOff>133350</xdr:rowOff>
    </xdr:to>
    <xdr:graphicFrame macro="">
      <xdr:nvGraphicFramePr>
        <xdr:cNvPr id="3" name="2 Gráfico">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DRIGUEZ" refreshedDate="43519.315264236109" createdVersion="6" refreshedVersion="3" minRefreshableVersion="3" recordCount="55" xr:uid="{00000000-000A-0000-FFFF-FFFF01000000}">
  <cacheSource type="worksheet">
    <worksheetSource ref="A6:BI61" sheet="Sheet0"/>
  </cacheSource>
  <cacheFields count="61">
    <cacheField name="Numero petición" numFmtId="0">
      <sharedItems/>
    </cacheField>
    <cacheField name="Duplicados " numFmtId="0">
      <sharedItems count="2">
        <s v="Duplicado"/>
        <s v="Unico"/>
      </sharedItems>
    </cacheField>
    <cacheField name="Sector" numFmtId="0">
      <sharedItems/>
    </cacheField>
    <cacheField name="Entidad" numFmtId="0">
      <sharedItems/>
    </cacheField>
    <cacheField name="Dependencia" numFmtId="0">
      <sharedItems count="6">
        <s v="OFICINA DE ATENCIÓN A LA CIUDADANÍA"/>
        <s v="SUBDIRECCION OPERATIVA"/>
        <s v="SUBDIRECCION DE GESTION DEL RIESGO"/>
        <s v="OFICINA ASESORA JURIDICA"/>
        <s v="SUBDIRECCION DE GESTION HUMANA"/>
        <s v="COORDINACION  CONTROL INTERNO DISCIPLINARIO"/>
      </sharedItems>
    </cacheField>
    <cacheField name="Tema" numFmtId="0">
      <sharedItems containsBlank="1"/>
    </cacheField>
    <cacheField name="Subtema" numFmtId="0">
      <sharedItems containsBlank="1" count="6">
        <s v="ATENCIÓN DE UNA EMERGENCIAS IMER: INCENDIOS, MATERIALES, EXPLOSIVOS Y RESCATES"/>
        <s v="Traslado a entidades distritales"/>
        <s v="EXPEDICIÓN DEL CONCEPTO TÉCNICO DE BOMBEROS A ESTABLECIMIENTOS DE COMERCIO, DE SERVICIO, ABIERTOS O CERRADOS AL PÚBLICO"/>
        <s v="CONCEPTO  TÉCNICO A ESPECTÁCULOS  PIROTÉCNICOS."/>
        <m/>
        <s v="GESTIÓN DE PROCEDIMIENTOS CONTRACTUALES CERTIFICACIONES LABORALES CONTRACTUALES, PROCESOS CONTRACTUALES"/>
      </sharedItems>
    </cacheField>
    <cacheField name="Funcionario" numFmtId="0">
      <sharedItems/>
    </cacheField>
    <cacheField name="Localidad de los hechos" numFmtId="0">
      <sharedItems containsBlank="1" count="10">
        <s v="11 - SUBA"/>
        <s v="19 - CIUDAD BOLIVAR"/>
        <m/>
        <s v="01 - USAQUEN"/>
        <s v="17 - LA CANDELARIA"/>
        <s v="14 - LOS MARTIRES"/>
        <s v="09 - FONTIBON"/>
        <s v="03 - SANTA FE"/>
        <s v="12 - BARRIOS UNIDOS"/>
        <s v="18 - RAFAEL URIBE URIBE"/>
      </sharedItems>
    </cacheField>
    <cacheField name="UPZ  de los hechos" numFmtId="0">
      <sharedItems containsBlank="1"/>
    </cacheField>
    <cacheField name="Barrio de los hecho" numFmtId="0">
      <sharedItems containsBlank="1"/>
    </cacheField>
    <cacheField name="Estrato de los hechos" numFmtId="0">
      <sharedItems containsBlank="1"/>
    </cacheField>
    <cacheField name="Punto atención" numFmtId="0">
      <sharedItems containsBlank="1"/>
    </cacheField>
    <cacheField name="Canal" numFmtId="0">
      <sharedItems count="5">
        <s v="WEB"/>
        <s v="ESCRITO"/>
        <s v="TELEFONO"/>
        <s v="E-MAIL"/>
        <s v="PRESENCIAL"/>
      </sharedItems>
    </cacheField>
    <cacheField name="Tipo petición" numFmtId="0">
      <sharedItems count="6">
        <s v="QUEJA"/>
        <s v="DERECHO DE PETICIÓN DE INTERÉS GENERAL"/>
        <s v="DERECHO DE PETICIÓN DE INTERÉS PARTICULAR"/>
        <s v="CONSULTA"/>
        <s v="DENUNCIA POR ACTOS DE CORRUPCIÓN"/>
        <s v="RECLAMO"/>
      </sharedItems>
    </cacheField>
    <cacheField name="Estado petición inicial" numFmtId="0">
      <sharedItems/>
    </cacheField>
    <cacheField name="Estado petición final" numFmtId="0">
      <sharedItems containsBlank="1" count="7">
        <s v="Solucionado - Por asignación"/>
        <s v="Solucionado - Por respuesta definitiva"/>
        <s v="Solucionado - Por traslado"/>
        <m/>
        <s v="Cerrado - Por no competencia"/>
        <s v="Solucionado por asignar - Trasladar"/>
        <s v="Cerrado - Por respuesta consolidada"/>
      </sharedItems>
    </cacheField>
    <cacheField name="Asunto" numFmtId="0">
      <sharedItems longText="1"/>
    </cacheField>
    <cacheField name="Fecha ingreso" numFmtId="164">
      <sharedItems containsSemiMixedTypes="0" containsNonDate="0" containsDate="1" containsString="0" minDate="2018-12-06T00:00:00" maxDate="2019-02-01T00:00:00"/>
    </cacheField>
    <cacheField name="Fecha registro" numFmtId="164">
      <sharedItems containsSemiMixedTypes="0" containsNonDate="0" containsDate="1" containsString="0" minDate="2018-12-19T00:00:00" maxDate="2019-02-02T00:00:00"/>
    </cacheField>
    <cacheField name="Fecha asignación" numFmtId="164">
      <sharedItems containsSemiMixedTypes="0" containsNonDate="0" containsDate="1" containsString="0" minDate="2018-12-11T20:39:30" maxDate="2019-01-31T16:28:12"/>
    </cacheField>
    <cacheField name="Fecha inicio términos" numFmtId="164">
      <sharedItems containsSemiMixedTypes="0" containsNonDate="0" containsDate="1" containsString="0" minDate="2018-12-12T00:00:00" maxDate="2019-02-02T00:00:00"/>
    </cacheField>
    <cacheField name="Número radicado entrada" numFmtId="0">
      <sharedItems containsBlank="1"/>
    </cacheField>
    <cacheField name="Fecha radicado entrada" numFmtId="0">
      <sharedItems containsNonDate="0" containsDate="1" containsString="0" containsBlank="1" minDate="2018-12-26T00:00:00" maxDate="2019-01-26T00:00:00"/>
    </cacheField>
    <cacheField name="Fecha solicitud aclaración" numFmtId="0">
      <sharedItems containsNonDate="0" containsString="0" containsBlank="1"/>
    </cacheField>
    <cacheField name="Fecha solicitud ampliación" numFmtId="0">
      <sharedItems containsNonDate="0" containsString="0" containsBlank="1"/>
    </cacheField>
    <cacheField name="Fecha respuesta aclaración" numFmtId="0">
      <sharedItems containsNonDate="0" containsString="0" containsBlank="1"/>
    </cacheField>
    <cacheField name="Fecha respuesta ampliación" numFmtId="0">
      <sharedItems containsNonDate="0" containsString="0" containsBlank="1"/>
    </cacheField>
    <cacheField name="Fecha vencimiento" numFmtId="164">
      <sharedItems containsSemiMixedTypes="0" containsNonDate="0" containsDate="1" containsString="0" minDate="2018-12-27T00:00:00" maxDate="2019-02-14T00:00:00"/>
    </cacheField>
    <cacheField name="Número radicado salida" numFmtId="0">
      <sharedItems containsBlank="1"/>
    </cacheField>
    <cacheField name="Fecha radicado salida" numFmtId="0">
      <sharedItems containsNonDate="0" containsDate="1" containsString="0" containsBlank="1" minDate="2019-01-21T00:00:00" maxDate="2019-02-01T00:00:00"/>
    </cacheField>
    <cacheField name="Fecha finalización" numFmtId="0">
      <sharedItems containsNonDate="0" containsDate="1" containsString="0" containsBlank="1" minDate="2019-01-04T21:18:34" maxDate="2019-01-31T18:37:58"/>
    </cacheField>
    <cacheField name="Fecha cierre" numFmtId="0">
      <sharedItems containsNonDate="0" containsDate="1" containsString="0" containsBlank="1" minDate="2019-01-11T15:52:37" maxDate="2019-01-31T18:37:57"/>
    </cacheField>
    <cacheField name="Comentario" numFmtId="0">
      <sharedItems containsBlank="1" longText="1"/>
    </cacheField>
    <cacheField name="Observaciones" numFmtId="0">
      <sharedItems containsBlank="1"/>
    </cacheField>
    <cacheField name="Correo electrónico peticionario" numFmtId="0">
      <sharedItems containsBlank="1"/>
    </cacheField>
    <cacheField name="Teléfono fijo peticionario" numFmtId="0">
      <sharedItems containsBlank="1"/>
    </cacheField>
    <cacheField name="Celular peticionario" numFmtId="0">
      <sharedItems containsBlank="1"/>
    </cacheField>
    <cacheField name="Nombre peticionario" numFmtId="0">
      <sharedItems count="25">
        <s v="MARTA ESPERANZA MUÑOZ VILLA"/>
        <s v="ORLANDO  ACOSTA "/>
        <s v="ANÓNIMO"/>
        <s v="ROXANA VIRGINIA MUNEVAR LYONS"/>
        <s v="DIEGO ALEJANDRO MORA GARCIA"/>
        <s v="ROMMEL  BOTACHE DIAZ"/>
        <s v="ANTONIO JOSE COGOLLO RODRIGUEZ"/>
        <s v="KATHERIN  RODRIGUEZ   GONZALEZ "/>
        <s v="LUIS ALEJANDRO GOMEZ BONILLA"/>
        <s v="JULIO  SALINAS "/>
        <s v="RONALD ADOLFO GARZON BELTRAN"/>
        <s v="ANTONIO JOSE COGOLLO RODRIGUEZ    "/>
        <s v="EFREN   RAMOS MUÑOZ"/>
        <s v="DAVID JOSEPH ROZO PARRA"/>
        <s v="JORGE ENRIQUE RODRIGUEZ "/>
        <s v="ANGELO  ZAMBRANO "/>
        <s v="ROSIRIS  SOLANO "/>
        <s v="NANCY  CASALLAS "/>
        <s v="ANDRES  ARIZA "/>
        <s v="MARIA ISABEL GB "/>
        <s v="CAFTA S.A.S.   "/>
        <s v="CONSORCIO A&amp;M   "/>
        <s v="CONSORCIO BELLAVISTA MO ESTEBAN"/>
        <s v="JOHN JAVIER PARDO FONNEGRA"/>
        <s v="SILVIA ISABEL MEJIA "/>
      </sharedItems>
    </cacheField>
    <cacheField name="Número de documento" numFmtId="0">
      <sharedItems containsBlank="1"/>
    </cacheField>
    <cacheField name="Tipo de documento" numFmtId="0">
      <sharedItems containsBlank="1"/>
    </cacheField>
    <cacheField name="Dirección residencia peticionario" numFmtId="0">
      <sharedItems containsBlank="1"/>
    </cacheField>
    <cacheField name="Condición del peticionario" numFmtId="0">
      <sharedItems containsNonDate="0" containsString="0"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Blank="1" count="6">
        <s v="5"/>
        <s v="3"/>
        <m/>
        <s v="4"/>
        <s v="2"/>
        <s v="6"/>
      </sharedItems>
    </cacheField>
    <cacheField name="Tipo de Peticionario" numFmtId="0">
      <sharedItems containsBlank="1" count="3">
        <s v="Natural"/>
        <m/>
        <s v="Juridica"/>
      </sharedItems>
    </cacheField>
    <cacheField name="Opciones de Petición" numFmtId="0">
      <sharedItems containsBlank="1"/>
    </cacheField>
    <cacheField name="Tipo de identificación del representado" numFmtId="0">
      <sharedItems containsBlank="1"/>
    </cacheField>
    <cacheField name="Número de identificación del representado" numFmtId="0">
      <sharedItems containsBlank="1"/>
    </cacheField>
    <cacheField name="Nombres y apellidos del representado" numFmtId="0">
      <sharedItems/>
    </cacheField>
    <cacheField name="Teléfono del representado" numFmtId="0">
      <sharedItems containsBlank="1"/>
    </cacheField>
    <cacheField name="Entidad que recibe" numFmtId="0">
      <sharedItems containsBlank="1" count="8">
        <m/>
        <s v="UAESP"/>
        <s v="SECRETARIA DE GOBIERNO"/>
        <s v="DEFENSORIA DEL ESPACIO PUBLICO"/>
        <s v="ACUEDUCTO - EAB"/>
        <s v="SECRETARIA DE AMBIENTE"/>
        <s v="SECRETARIA DE PLANEACION"/>
        <s v="JBB - JARDIN BOTANICO"/>
      </sharedItems>
    </cacheField>
    <cacheField name="Entidad que traslada" numFmtId="0">
      <sharedItems containsBlank="1"/>
    </cacheField>
    <cacheField name="Periodo" numFmtId="0">
      <sharedItems count="2">
        <s v="PERIODO_ACTUAL"/>
        <s v="PERIODOS_ANTERIOR"/>
      </sharedItems>
    </cacheField>
    <cacheField name="Tipo reporte" numFmtId="0">
      <sharedItems/>
    </cacheField>
    <cacheField name="Tipo reporte por Entidad" numFmtId="0">
      <sharedItems/>
    </cacheField>
    <cacheField name="Días Gestión" numFmtId="3">
      <sharedItems containsSemiMixedTypes="0" containsString="0" containsNumber="1" containsInteger="1" minValue="0" maxValue="40"/>
    </cacheField>
    <cacheField name="Días Vencimiento" numFmtId="0">
      <sharedItems containsString="0" containsBlank="1" containsNumber="1" containsInteger="1" minValue="1" maxValue="27"/>
    </cacheField>
    <cacheField name="tipología actualizad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
  <r>
    <s v="4032019"/>
    <x v="0"/>
    <s v="SEGURIDAD, CONVIVENCIA Y  JUSTICIA"/>
    <s v="UNIDAD ADMINISTRATIVA ESPECIAL CUERPO OFICIAL BOMBEROS BOGOTA"/>
    <x v="0"/>
    <s v="GESTION DEL RIESGO"/>
    <x v="0"/>
    <s v="ANDREA JOHANNA MARTIN SILVA"/>
    <x v="0"/>
    <s v="19 - EL PRADO"/>
    <s v="SANTA HELENA"/>
    <s v="5"/>
    <m/>
    <x v="0"/>
    <x v="0"/>
    <s v="En trámite - Por traslado"/>
    <x v="0"/>
    <s v="EN EL CUARTO DE BASURAS DE LA TORRE 6 DEL EDIFICIO NOGALES DE LA COLINA UBICADO EN LA CARRERA 58 138 40, ADICIONAL A LAS CANECAS DE BASURA TIENE LA ADMINISTRACION UNA GRAN CANTIDAD DE ELEMENTOS QUE PUEDEN TENER COMBUSTION  Y ESTALLAR MUY FACILMENTE Y ES PELIGROSO POR LA ACUMULACION DE GASES DE LAS BASURAS, EN REPETIDAS OPORTUNIDADES SE LE HA SOLICITADO A LA ADMON EL RETIRO DE LOS MISMOS PERO HACE CASO OMISO. ANTE EL INMINENTE PELIGRO SOLICITAMOS SU INTERVENCION ANTE DICHA ADMINISTRACION PARA QUE PROCEDA A RETIRAR DICHOS ELEMENTOS"/>
    <d v="2019-01-02T00:00:00"/>
    <d v="2019-01-10T00:00:00"/>
    <d v="2019-01-09T11:09:23"/>
    <d v="2019-01-10T00:00:00"/>
    <m/>
    <m/>
    <m/>
    <m/>
    <m/>
    <m/>
    <d v="2019-01-10T00:00:00"/>
    <m/>
    <m/>
    <d v="2019-01-10T21:37:10"/>
    <m/>
    <m/>
    <s v="Se asigna requerimiento, para su conocimiento y fines pertinentes."/>
    <s v="maemuvilla@hotmail.com"/>
    <s v="3173727077"/>
    <s v="3173727077"/>
    <x v="0"/>
    <s v="40017708"/>
    <s v="Cédula de ciudadanía"/>
    <m/>
    <m/>
    <s v="11 - SUBA"/>
    <s v="19 - EL PRADO"/>
    <s v="SANTA HELENA"/>
    <x v="0"/>
    <x v="0"/>
    <s v="En nombre propio"/>
    <m/>
    <m/>
    <s v="   "/>
    <m/>
    <x v="0"/>
    <m/>
    <x v="0"/>
    <s v="GESTIONADOS"/>
    <s v="PENDIENTE"/>
    <n v="0"/>
    <m/>
    <s v="QUEJA"/>
  </r>
  <r>
    <s v="4032019"/>
    <x v="1"/>
    <s v="SEGURIDAD, CONVIVENCIA Y  JUSTICIA"/>
    <s v="UNIDAD ADMINISTRATIVA ESPECIAL CUERPO OFICIAL BOMBEROS BOGOTA"/>
    <x v="1"/>
    <s v="GESTION DEL RIESGO"/>
    <x v="1"/>
    <s v="JULIETH MARCELA ROSSIASCO VELASQUEZ  EXT30001"/>
    <x v="0"/>
    <s v="19 - EL PRADO"/>
    <s v="SANTA HELENA"/>
    <s v="5"/>
    <m/>
    <x v="0"/>
    <x v="0"/>
    <s v="En trámite - Por asignación"/>
    <x v="0"/>
    <s v="EN EL CUARTO DE BASURAS DE LA TORRE 6 DEL EDIFICIO NOGALES DE LA COLINA UBICADO EN LA CARRERA 58 138 40, ADICIONAL A LAS CANECAS DE BASURA TIENE LA ADMINISTRACION UNA GRAN CANTIDAD DE ELEMENTOS QUE PUEDEN TENER COMBUSTION  Y ESTALLAR MUY FACILMENTE Y ES PELIGROSO POR LA ACUMULACION DE GASES DE LAS BASURAS, EN REPETIDAS OPORTUNIDADES SE LE HA SOLICITADO A LA ADMON EL RETIRO DE LOS MISMOS PERO HACE CASO OMISO. ANTE EL INMINENTE PELIGRO SOLICITAMOS SU INTERVENCION ANTE DICHA ADMINISTRACION PARA QUE PROCEDA A RETIRAR DICHOS ELEMENTOS"/>
    <d v="2019-01-02T00:00:00"/>
    <d v="2019-01-10T00:00:00"/>
    <d v="2019-01-10T21:37:10"/>
    <d v="2019-01-10T00:00:00"/>
    <m/>
    <m/>
    <m/>
    <m/>
    <m/>
    <m/>
    <d v="2019-01-28T00:00:00"/>
    <m/>
    <m/>
    <d v="2019-01-14T15:37:31"/>
    <m/>
    <m/>
    <m/>
    <s v="maemuvilla@hotmail.com"/>
    <s v="3173727077"/>
    <s v="3173727077"/>
    <x v="0"/>
    <s v="40017708"/>
    <s v="Cédula de ciudadanía"/>
    <m/>
    <m/>
    <s v="11 - SUBA"/>
    <s v="19 - EL PRADO"/>
    <s v="SANTA HELENA"/>
    <x v="0"/>
    <x v="0"/>
    <s v="En nombre propio"/>
    <m/>
    <m/>
    <s v="   "/>
    <m/>
    <x v="0"/>
    <m/>
    <x v="0"/>
    <s v="GESTIONADOS"/>
    <s v="PENDIENTE"/>
    <n v="3"/>
    <m/>
    <s v="QUEJA"/>
  </r>
  <r>
    <s v="4032019"/>
    <x v="1"/>
    <s v="SEGURIDAD, CONVIVENCIA Y  JUSTICIA"/>
    <s v="UNIDAD ADMINISTRATIVA ESPECIAL CUERPO OFICIAL BOMBEROS BOGOTA"/>
    <x v="2"/>
    <s v="GESTION DEL RIESGO"/>
    <x v="1"/>
    <s v="Nubia Ester Lanza joya Ext 20001 "/>
    <x v="0"/>
    <s v="19 - EL PRADO"/>
    <s v="SANTA HELENA"/>
    <s v="5"/>
    <m/>
    <x v="0"/>
    <x v="0"/>
    <s v="En trámite - Por asignación"/>
    <x v="1"/>
    <s v="EN EL CUARTO DE BASURAS DE LA TORRE 6 DEL EDIFICIO NOGALES DE LA COLINA UBICADO EN LA CARRERA 58 138 40, ADICIONAL A LAS CANECAS DE BASURA TIENE LA ADMINISTRACION UNA GRAN CANTIDAD DE ELEMENTOS QUE PUEDEN TENER COMBUSTION  Y ESTALLAR MUY FACILMENTE Y ES PELIGROSO POR LA ACUMULACION DE GASES DE LAS BASURAS, EN REPETIDAS OPORTUNIDADES SE LE HA SOLICITADO A LA ADMON EL RETIRO DE LOS MISMOS PERO HACE CASO OMISO. ANTE EL INMINENTE PELIGRO SOLICITAMOS SU INTERVENCION ANTE DICHA ADMINISTRACION PARA QUE PROCEDA A RETIRAR DICHOS ELEMENTOS"/>
    <d v="2019-01-02T00:00:00"/>
    <d v="2019-01-10T00:00:00"/>
    <d v="2019-01-14T15:37:30"/>
    <d v="2019-01-10T00:00:00"/>
    <m/>
    <m/>
    <m/>
    <m/>
    <m/>
    <m/>
    <d v="2019-01-28T00:00:00"/>
    <m/>
    <m/>
    <d v="2019-01-22T10:01:21"/>
    <m/>
    <s v="SE DIO TRAMITE OFICIO 2019EE533 DE 21/01/2019"/>
    <s v="SE DIO TRAMITE OFICIO 2019EE533 DE 21/01/2019"/>
    <s v="maemuvilla@hotmail.com"/>
    <s v="3173727077"/>
    <s v="3173727077"/>
    <x v="0"/>
    <s v="40017708"/>
    <s v="Cédula de ciudadanía"/>
    <m/>
    <m/>
    <s v="11 - SUBA"/>
    <s v="19 - EL PRADO"/>
    <s v="SANTA HELENA"/>
    <x v="0"/>
    <x v="0"/>
    <s v="En nombre propio"/>
    <m/>
    <m/>
    <s v="   "/>
    <m/>
    <x v="0"/>
    <m/>
    <x v="0"/>
    <s v="GESTIONADOS"/>
    <s v="PENDIENTE"/>
    <n v="7"/>
    <m/>
    <s v="QUEJA"/>
  </r>
  <r>
    <s v="4542019"/>
    <x v="0"/>
    <s v="SEGURIDAD, CONVIVENCIA Y  JUSTICIA"/>
    <s v="UNIDAD ADMINISTRATIVA ESPECIAL CUERPO OFICIAL BOMBEROS BOGOTA"/>
    <x v="0"/>
    <s v="GESTION DEL RIESGO"/>
    <x v="1"/>
    <s v="ANDREA JOHANNA MARTIN SILVA"/>
    <x v="1"/>
    <s v="65 - ARBORIZADORA"/>
    <s v="MADELENA"/>
    <s v="3"/>
    <m/>
    <x v="0"/>
    <x v="1"/>
    <s v="En trámite - Por traslado"/>
    <x v="2"/>
    <s v="CORDIAL SALUDO   EN NOMBRE DE LA COMUNIDAD  DE MADELENA SOLICITO ALA EMPRESA LIME LA COLABORACION DE RECOJER UN ARBOL QUE EL DIA  31 DE DICIEMBRE SE CAÑO  AL LADO DE LAS INSTALACIONES DE LAS OFICINAS DEL GAS NATURAL CAR 67 COB CALLE 60 A  GRACIAS AL TODO PODEROSO NO HAVIA NADIE EN SES MOMENTO  SERCA  EIVIO IMAJENES GRACIAS POR SU COLABORACIÓN Y PRONTA RESPUESTA"/>
    <d v="2019-01-02T00:00:00"/>
    <d v="2019-01-24T00:00:00"/>
    <d v="2019-01-22T16:25:59"/>
    <d v="2019-01-23T00:00:00"/>
    <m/>
    <m/>
    <m/>
    <m/>
    <m/>
    <m/>
    <d v="2019-01-23T00:00:00"/>
    <m/>
    <m/>
    <d v="2019-01-23T10:50:47"/>
    <m/>
    <m/>
    <s v="Se da cierre al requerimiento dado que ya se encuentra en la entidad de competencia, por tanto de da cierre dado que bomberos es una entidad de prevención y emergencias."/>
    <s v="fundapornuestrobarrio@gmail.com"/>
    <s v="7513824"/>
    <s v="3116296829"/>
    <x v="1"/>
    <s v="12556654"/>
    <s v="Cédula de ciudadanía"/>
    <s v="KR 65 58 69 SUR"/>
    <m/>
    <m/>
    <m/>
    <m/>
    <x v="1"/>
    <x v="0"/>
    <s v="En nombre propio"/>
    <m/>
    <m/>
    <s v="   "/>
    <m/>
    <x v="1"/>
    <s v="UNIDAD ADMINISTRATIVA ESPECIAL CUERPO OFICIAL BOMBEROS BOGOTA"/>
    <x v="0"/>
    <s v="GESTIONADOS"/>
    <s v="PENDIENTE"/>
    <n v="0"/>
    <m/>
    <s v="DERECHO DE PETICIÓN DE INTERÉS GENERAL"/>
  </r>
  <r>
    <s v="4792019"/>
    <x v="1"/>
    <s v="SEGURIDAD, CONVIVENCIA Y  JUSTICIA"/>
    <s v="UNIDAD ADMINISTRATIVA ESPECIAL CUERPO OFICIAL BOMBEROS BOGOTA"/>
    <x v="0"/>
    <s v="GESTION DEL RIESGO"/>
    <x v="2"/>
    <s v="ANDREA JOHANNA MARTIN SILVA"/>
    <x v="2"/>
    <m/>
    <m/>
    <m/>
    <s v="SECRETARIA DISTRITAL DE SALUD"/>
    <x v="1"/>
    <x v="2"/>
    <s v="En trámite - Por traslado"/>
    <x v="0"/>
    <s v="DOCUMENTO DE SECRETARIA DE AMBIENTE EN DONDE PETICIONARIO REQUIERE INFORMACION SOBRE CONDICIONES DE LEGALIDAD DEL FUNCIONAMIENTO DEL BAR UBICADO EN LA CARRERA 13 NO 2-56 SUR DE LA LOCALIDAD ANTONIO NARIÑO . VER DETALLE ARCHIVO ADJUNTO RADICADO 2019ER118 DE 02/01/2019."/>
    <d v="2019-01-03T00:00:00"/>
    <d v="2019-01-04T00:00:00"/>
    <d v="2019-01-03T07:56:14"/>
    <d v="2019-01-04T00:00:00"/>
    <s v="2018ER118"/>
    <d v="2019-01-02T00:00:00"/>
    <m/>
    <m/>
    <m/>
    <m/>
    <d v="2019-01-04T00:00:00"/>
    <m/>
    <m/>
    <d v="2019-01-04T21:35:23"/>
    <m/>
    <m/>
    <s v="Se asigna para su conocimiento y fines ."/>
    <m/>
    <m/>
    <m/>
    <x v="2"/>
    <m/>
    <m/>
    <m/>
    <m/>
    <m/>
    <m/>
    <m/>
    <x v="2"/>
    <x v="1"/>
    <s v="En nombre propio"/>
    <m/>
    <m/>
    <s v="   "/>
    <m/>
    <x v="0"/>
    <m/>
    <x v="0"/>
    <s v="GESTIONADOS"/>
    <s v="PENDIENTE"/>
    <n v="0"/>
    <m/>
    <s v="DERECHO DE PETICIÓN DE INTERÉS PARTICULAR"/>
  </r>
  <r>
    <s v="4792019"/>
    <x v="0"/>
    <s v="SEGURIDAD, CONVIVENCIA Y  JUSTICIA"/>
    <s v="UNIDAD ADMINISTRATIVA ESPECIAL CUERPO OFICIAL BOMBEROS BOGOTA"/>
    <x v="2"/>
    <s v="GESTION DEL RIESGO"/>
    <x v="2"/>
    <s v="Nubia Ester Lanza joya Ext 20001 "/>
    <x v="2"/>
    <m/>
    <m/>
    <m/>
    <s v="SECRETARIA DISTRITAL DE SALUD"/>
    <x v="1"/>
    <x v="2"/>
    <s v="En trámite - Por asignación"/>
    <x v="1"/>
    <s v="DOCUMENTO DE SECRETARIA DE AMBIENTE EN DONDE PETICIONARIO REQUIERE INFORMACION SOBRE CONDICIONES DE LEGALIDAD DEL FUNCIONAMIENTO DEL BAR UBICADO EN LA CARRERA 13 NO 2-56 SUR DE LA LOCALIDAD ANTONIO NARIÑO . VER DETALLE ARCHIVO ADJUNTO RADICADO 2019ER118 DE 02/01/2019."/>
    <d v="2019-01-03T00:00:00"/>
    <d v="2019-01-04T00:00:00"/>
    <d v="2019-01-04T21:35:23"/>
    <d v="2019-01-04T00:00:00"/>
    <s v="2018ER118"/>
    <d v="2019-01-02T00:00:00"/>
    <m/>
    <m/>
    <m/>
    <m/>
    <d v="2019-01-23T00:00:00"/>
    <s v="2019EE527"/>
    <d v="2019-01-21T00:00:00"/>
    <d v="2019-01-21T15:47:20"/>
    <m/>
    <s v="SE DIO RESPUESTA OFICIO 2019EE527 DEL 21/01/2019"/>
    <s v="SE DIO RESPUESTA OFICIO 2019EE527 DEL 21/01/2019"/>
    <m/>
    <m/>
    <m/>
    <x v="2"/>
    <m/>
    <m/>
    <m/>
    <m/>
    <m/>
    <m/>
    <m/>
    <x v="2"/>
    <x v="1"/>
    <s v="En nombre propio"/>
    <m/>
    <m/>
    <s v="   "/>
    <m/>
    <x v="0"/>
    <m/>
    <x v="0"/>
    <s v="GESTIONADOS"/>
    <s v="PENDIENTE"/>
    <n v="16"/>
    <m/>
    <s v="DERECHO DE PETICIÓN DE INTERÉS PARTICULAR"/>
  </r>
  <r>
    <s v="17752019"/>
    <x v="1"/>
    <s v="SEGURIDAD, CONVIVENCIA Y  JUSTICIA"/>
    <s v="UNIDAD ADMINISTRATIVA ESPECIAL CUERPO OFICIAL BOMBEROS BOGOTA"/>
    <x v="0"/>
    <s v="GESTION DEL RIESGO"/>
    <x v="3"/>
    <s v="ANDREA JOHANNA MARTIN SILVA"/>
    <x v="3"/>
    <s v="13 - LOS CEDROS"/>
    <s v="CEDRITOS"/>
    <s v="4"/>
    <m/>
    <x v="0"/>
    <x v="1"/>
    <s v="Registro - con preclasificación"/>
    <x v="0"/>
    <s v="EN LA MADRUGADA DEL AÑO NUEVO, LOS BOMBEROS DE LA ESTACION DE CAOBOS SALZAR (KR 15 CON CALLE 146) REALIZARON QUEMA DE FUEGOS ARTIFICIALES DESDE EL CANAL DE AGUAS LLUVIAS, EL CUAL SE ENCUENTRA EN PLENA ZONA RESIDENCIAL. ENTIENDO QUE ESTABAN CELEBRANDO EL CAMBIO DE AÑO, SIN EMBARGO FUE UNA ACTIVIDAD NO ANUNCIADA, EN PLENA ZONA RESIDENCIAL. EN MI CASO VIVO CON TRES ANIMALES DE COMPAÑIA, LOS CUALES PRESENTARON SIGNOS DE PANICO Y UNO DE ELLOS SE ORINO POR LAS EXPLOSIONES Y LA ILUMINACION CERCANA. ADICIONALMENTE LOS BOMBEROS DEJARON LOS RESTOS DE LA POLVORA Y ARTEFACTOS USADOS EN EL CANAL, SIN TENER EN CUENTA QUE POR ALLI  TRANSITAN OCASIONALMENTE HABITANTES DE CALLE, OTRAS PERSONAS, INCLUSIVE ANIMALES, GENERANDO UN RIESGO POR LA EXPOSICION AL FOSFORO BLANCO (LOS DESECHOS FUERON LIMPIADOS DOS DIAS MAS TARDE POR LOS OPERARIOS DE LA BASURA). SOLICITO QUE LA ENTIDAD DE BOMBEROS DE BOGOTA VERIFIQUE LOS HECHOS Y TOME LAS MEDIDAS CORRESPONDIENTES. ES IMPORTANTE QUE TENGAN EN CUENTA QUE EN LAS ZONAS RESIDENCIALES NO SE DEBE QUEMAR POLVORA, QUE LOS HECHOS OCURRIERON MUY CERCANOS A LOS EDIFICIOS DEL OTRO LADO DEL CANAL. QUE VIVEN MUCHOS ANIMALES DE COMPAÑIA EN EL SECTOR, QUE LOS FUNCIONARIOS PUBLICOS DEBEN SENSIBILIZARSE FRENTE AL HECHO DE QUE EN LA CIUDAD SE PROMUEVE EL USO RESPONSABLE DE LA POLVORA, QUE ESTOS EVENTOS DEBEN SER CONSULTADOS E INFORMADOS A LA COMUNIDAD, QUE SE DEBE QUEMAR POLVORA LEJOS DE ARBOLES (NO ESTA DE MAS DECIRLES QUE EN LOS ARBOLES ALEDAÑOS HABIA FAMILIAS DE PAJAROS QUE A PARTIR DEL 1 DE ENERO YA NO SE ESCUCHAN - PROBABLEMENTE LAS CONSECUENCIAS PARA ELLOS FUERON DESASTROSAS). ES VERGONZOSA LA FALTA DE EMPATIA Y SENSIBILIDAD CON RESPECTO AL DAÑO QUE CAUSA LA POLVORA EN ANIMALES NO HUMANOS Y MAS VERGONZOSO AUN QUE SE TRATE DE ENTIDADES PUBLICAS QUE HACEN CASO OMISO A LOS LLAMADOS DEL DISTRITO CON RESPECTO AL USO RESPONSABLE DE LA POLVORA. ESPERO QUE LOS BOMBEROS DE BOGOTA REALICEN ACCIONES QUE SENSIBILICEN A LOS HABITANTES DE LA CIUDAD EN TORNO AL DAÑO QUE CAUSA LA POLVORA EN HUMANOS Y ANIMALES NO HUMANOS. ES TIEMPO DE SENSIBILIZARNOS Y DE APRENDER A CELEBRAR SIN CAUSAR DAÑO A OTROS SERES SINTIENTES."/>
    <d v="2019-01-06T00:00:00"/>
    <d v="2019-01-08T00:00:00"/>
    <d v="2019-01-06T11:09:15"/>
    <d v="2019-01-08T00:00:00"/>
    <m/>
    <m/>
    <m/>
    <m/>
    <m/>
    <m/>
    <d v="2019-01-08T00:00:00"/>
    <m/>
    <m/>
    <d v="2019-01-08T20:39:18"/>
    <d v="2019-01-22T16:03:42"/>
    <m/>
    <s v="Se asigna requerimiento para su conocimiento, y dar respuesta al ciudadano."/>
    <s v="roxanamuly@gmail.com"/>
    <m/>
    <m/>
    <x v="3"/>
    <s v="52089757"/>
    <s v="Cédula de ciudadanía"/>
    <s v="CL 146 15 03 "/>
    <m/>
    <s v="01 - USAQUEN"/>
    <s v="13 - LOS CEDROS"/>
    <s v="CEDRITOS"/>
    <x v="3"/>
    <x v="0"/>
    <s v="En nombre propio"/>
    <m/>
    <m/>
    <s v="   "/>
    <m/>
    <x v="0"/>
    <m/>
    <x v="0"/>
    <s v="GESTIONADOS"/>
    <s v="GESTIONADO"/>
    <n v="1"/>
    <m/>
    <s v="DERECHO DE PETICIÓN DE INTERÉS GENERAL"/>
  </r>
  <r>
    <s v="17752019"/>
    <x v="0"/>
    <s v="SEGURIDAD, CONVIVENCIA Y  JUSTICIA"/>
    <s v="UNIDAD ADMINISTRATIVA ESPECIAL CUERPO OFICIAL BOMBEROS BOGOTA"/>
    <x v="1"/>
    <s v="GESTION DEL RIESGO"/>
    <x v="3"/>
    <s v="JULIETH MARCELA ROSSIASCO VELASQUEZ  EXT30001"/>
    <x v="3"/>
    <s v="13 - LOS CEDROS"/>
    <s v="CEDRITOS"/>
    <s v="4"/>
    <m/>
    <x v="0"/>
    <x v="1"/>
    <s v="En trámite - Por asignación"/>
    <x v="1"/>
    <s v="EN LA MADRUGADA DEL AÑO NUEVO, LOS BOMBEROS DE LA ESTACION DE CAOBOS SALZAR (KR 15 CON CALLE 146) REALIZARON QUEMA DE FUEGOS ARTIFICIALES DESDE EL CANAL DE AGUAS LLUVIAS, EL CUAL SE ENCUENTRA EN PLENA ZONA RESIDENCIAL. ENTIENDO QUE ESTABAN CELEBRANDO EL CAMBIO DE AÑO, SIN EMBARGO FUE UNA ACTIVIDAD NO ANUNCIADA, EN PLENA ZONA RESIDENCIAL. EN MI CASO VIVO CON TRES ANIMALES DE COMPAÑIA, LOS CUALES PRESENTARON SIGNOS DE PANICO Y UNO DE ELLOS SE ORINO POR LAS EXPLOSIONES Y LA ILUMINACION CERCANA. ADICIONALMENTE LOS BOMBEROS DEJARON LOS RESTOS DE LA POLVORA Y ARTEFACTOS USADOS EN EL CANAL, SIN TENER EN CUENTA QUE POR ALLI  TRANSITAN OCASIONALMENTE HABITANTES DE CALLE, OTRAS PERSONAS, INCLUSIVE ANIMALES, GENERANDO UN RIESGO POR LA EXPOSICION AL FOSFORO BLANCO (LOS DESECHOS FUERON LIMPIADOS DOS DIAS MAS TARDE POR LOS OPERARIOS DE LA BASURA). SOLICITO QUE LA ENTIDAD DE BOMBEROS DE BOGOTA VERIFIQUE LOS HECHOS Y TOME LAS MEDIDAS CORRESPONDIENTES. ES IMPORTANTE QUE TENGAN EN CUENTA QUE EN LAS ZONAS RESIDENCIALES NO SE DEBE QUEMAR POLVORA, QUE LOS HECHOS OCURRIERON MUY CERCANOS A LOS EDIFICIOS DEL OTRO LADO DEL CANAL. QUE VIVEN MUCHOS ANIMALES DE COMPAÑIA EN EL SECTOR, QUE LOS FUNCIONARIOS PUBLICOS DEBEN SENSIBILIZARSE FRENTE AL HECHO DE QUE EN LA CIUDAD SE PROMUEVE EL USO RESPONSABLE DE LA POLVORA, QUE ESTOS EVENTOS DEBEN SER CONSULTADOS E INFORMADOS A LA COMUNIDAD, QUE SE DEBE QUEMAR POLVORA LEJOS DE ARBOLES (NO ESTA DE MAS DECIRLES QUE EN LOS ARBOLES ALEDAÑOS HABIA FAMILIAS DE PAJAROS QUE A PARTIR DEL 1 DE ENERO YA NO SE ESCUCHAN - PROBABLEMENTE LAS CONSECUENCIAS PARA ELLOS FUERON DESASTROSAS). ES VERGONZOSA LA FALTA DE EMPATIA Y SENSIBILIDAD CON RESPECTO AL DAÑO QUE CAUSA LA POLVORA EN ANIMALES NO HUMANOS Y MAS VERGONZOSO AUN QUE SE TRATE DE ENTIDADES PUBLICAS QUE HACEN CASO OMISO A LOS LLAMADOS DEL DISTRITO CON RESPECTO AL USO RESPONSABLE DE LA POLVORA. ESPERO QUE LOS BOMBEROS DE BOGOTA REALICEN ACCIONES QUE SENSIBILICEN A LOS HABITANTES DE LA CIUDAD EN TORNO AL DAÑO QUE CAUSA LA POLVORA EN HUMANOS Y ANIMALES NO HUMANOS. ES TIEMPO DE SENSIBILIZARNOS Y DE APRENDER A CELEBRAR SIN CAUSAR DAÑO A OTROS SERES SINTIENTES."/>
    <d v="2019-01-06T00:00:00"/>
    <d v="2019-01-08T00:00:00"/>
    <d v="2019-01-08T20:39:17"/>
    <d v="2019-01-08T00:00:00"/>
    <m/>
    <m/>
    <m/>
    <m/>
    <m/>
    <m/>
    <d v="2019-01-24T00:00:00"/>
    <m/>
    <m/>
    <d v="2019-01-22T16:03:43"/>
    <d v="2019-01-22T16:03:42"/>
    <s v="Señor ciudadano, de acuerdo a su requerimiento, me permito remitir copia de la respuesta emitida por la Subdirección de Gestión corporativa."/>
    <s v="Señor ciudadano, de acuerdo a su requerimiento, me permito remitir copia de la respuesta emitida por la Subdirección de Gestión corporativa."/>
    <s v="roxanamuly@gmail.com"/>
    <m/>
    <m/>
    <x v="3"/>
    <s v="52089757"/>
    <s v="Cédula de ciudadanía"/>
    <s v="CL 146 15 03 "/>
    <m/>
    <s v="01 - USAQUEN"/>
    <s v="13 - LOS CEDROS"/>
    <s v="CEDRITOS"/>
    <x v="3"/>
    <x v="0"/>
    <s v="En nombre propio"/>
    <m/>
    <m/>
    <s v="   "/>
    <m/>
    <x v="0"/>
    <m/>
    <x v="0"/>
    <s v="GESTIONADOS"/>
    <s v="GESTIONADO"/>
    <n v="13"/>
    <m/>
    <s v="DERECHO DE PETICIÓN DE INTERÉS GENERAL"/>
  </r>
  <r>
    <s v="19962019"/>
    <x v="1"/>
    <s v="SEGURIDAD, CONVIVENCIA Y  JUSTICIA"/>
    <s v="UNIDAD ADMINISTRATIVA ESPECIAL CUERPO OFICIAL BOMBEROS BOGOTA"/>
    <x v="1"/>
    <s v="GESTION DEL RIESGO"/>
    <x v="0"/>
    <s v="JULIETH MARCELA ROSSIASCO VELASQUEZ  EXT30001"/>
    <x v="0"/>
    <s v="28 - EL RINCON"/>
    <s v="TTES DE COLOMBIA"/>
    <s v="2"/>
    <m/>
    <x v="0"/>
    <x v="2"/>
    <s v="En trámite - Por asignación"/>
    <x v="1"/>
    <s v="UN PERRO SE METIO A MI CASA POR EL TEJADO"/>
    <d v="2019-01-08T00:00:00"/>
    <d v="2019-01-09T00:00:00"/>
    <d v="2019-01-09T14:57:36"/>
    <d v="2019-01-09T00:00:00"/>
    <m/>
    <m/>
    <m/>
    <m/>
    <m/>
    <m/>
    <d v="2019-01-25T00:00:00"/>
    <m/>
    <m/>
    <d v="2019-01-14T17:14:34"/>
    <d v="2019-01-14T17:14:33"/>
    <s v="Señor ciudadano, dando respuesta a su requerimiento me permito adjuntar copia de la respuesta emitida por la Subdirección Operativa de Bomberos Bogotá."/>
    <s v="Señor ciudadano, dando respuesta a su requerimiento me permito adjuntar copia de la respuesta emitida por la Subdirección Operativa de Bomberos Bogotá."/>
    <s v="kyoperseo@gmail.com"/>
    <m/>
    <m/>
    <x v="4"/>
    <s v="1015429782"/>
    <s v="Cédula de ciudadanía"/>
    <s v="CL 131B 95B 35"/>
    <m/>
    <m/>
    <m/>
    <m/>
    <x v="2"/>
    <x v="0"/>
    <s v="En nombre propio"/>
    <m/>
    <m/>
    <s v="   "/>
    <m/>
    <x v="0"/>
    <m/>
    <x v="0"/>
    <s v="GESTIONADOS"/>
    <s v="GESTIONADO"/>
    <n v="4"/>
    <m/>
    <s v="DERECHO DE PETICIÓN DE INTERÉS PARTICULAR"/>
  </r>
  <r>
    <s v="19962019"/>
    <x v="1"/>
    <s v="SEGURIDAD, CONVIVENCIA Y  JUSTICIA"/>
    <s v="UNIDAD ADMINISTRATIVA ESPECIAL CUERPO OFICIAL BOMBEROS BOGOTA"/>
    <x v="0"/>
    <s v="GESTION DEL RIESGO"/>
    <x v="0"/>
    <s v="ANDREA JOHANNA MARTIN SILVA"/>
    <x v="0"/>
    <s v="28 - EL RINCON"/>
    <s v="TTES DE COLOMBIA"/>
    <s v="2"/>
    <m/>
    <x v="0"/>
    <x v="2"/>
    <s v="En trámite - Por traslado"/>
    <x v="0"/>
    <s v="UN PERRO SE METIO A MI CASA POR EL TEJADO"/>
    <d v="2019-01-08T00:00:00"/>
    <d v="2019-01-09T00:00:00"/>
    <d v="2019-01-08T10:56:00"/>
    <d v="2019-01-09T00:00:00"/>
    <m/>
    <m/>
    <m/>
    <m/>
    <m/>
    <m/>
    <d v="2019-01-09T00:00:00"/>
    <m/>
    <m/>
    <d v="2019-01-09T14:57:38"/>
    <d v="2019-01-14T17:14:33"/>
    <m/>
    <s v="Buen día,&#10; &#10;La solicitud se remite al área encargada, para su conocimiento y fines pertinentes.&#10;"/>
    <s v="kyoperseo@gmail.com"/>
    <m/>
    <m/>
    <x v="4"/>
    <s v="1015429782"/>
    <s v="Cédula de ciudadanía"/>
    <s v="CL 131B 95B 35"/>
    <m/>
    <m/>
    <m/>
    <m/>
    <x v="2"/>
    <x v="0"/>
    <s v="En nombre propio"/>
    <m/>
    <m/>
    <s v="   "/>
    <m/>
    <x v="0"/>
    <m/>
    <x v="0"/>
    <s v="GESTIONADOS"/>
    <s v="GESTIONADO"/>
    <n v="0"/>
    <m/>
    <s v="DERECHO DE PETICIÓN DE INTERÉS PARTICULAR"/>
  </r>
  <r>
    <s v="22772019"/>
    <x v="0"/>
    <s v="SEGURIDAD, CONVIVENCIA Y  JUSTICIA"/>
    <s v="UNIDAD ADMINISTRATIVA ESPECIAL CUERPO OFICIAL BOMBEROS BOGOTA"/>
    <x v="0"/>
    <s v="GESTION DEL RIESGO"/>
    <x v="1"/>
    <s v="ANDREA JOHANNA MARTIN SILVA"/>
    <x v="3"/>
    <s v="12 - TOBERIN"/>
    <s v="LAS ORQUIDEAS"/>
    <s v="3"/>
    <m/>
    <x v="0"/>
    <x v="2"/>
    <s v="Registro - con preclasificación"/>
    <x v="2"/>
    <s v="BOGOTA D.C. 8 ENERO DEL 2019&#10;&#10;&#10;&#10;SEÑORES: ALCALDIA MAYOR DE BOGOTA&#10;CIUDAD.&#10;&#10;&#10;                                                           &#10;REF. DERECHO DE PETICION FUNDAMENTADO EN EL ARTICULO 23 DE LA CONSTITUCION POLITICA DE COLOMBIA.&#10; &#10;ME PERMITO AMPLIAR INFORMACION  REFERENTE A OBRA EN CONSTRUCCION  UBICADA EN EL BARRIO LAS ORQUIDEAS NORTE  DIRECCION  AV CLL 161 NO. 17-32 LOCALIDAD DE USAQUEN  LICENCIA DE CONSTRUCCION  NO. 182 0 191 DE LA CURADURIA # 2 A CARGO DE  INGENIERA MARIA ESTER PEÑALOZA. ( DIRECCION PREDIO AFECTADO AV CLL 161 NO 17.24)&#10;&#10;SOLICITO A USTEDES CON CARACTER URGENTE REALIZAR INTERVENCION Y SEGUIMIENTO  A DICHA CONSTRUCCION   VERIFICAR Y DETERMINAR CON EXACTITUD APLICACION DE NORMAS DE CONSTRUCCION Y DE SEGURIDAD AL IGUAL QUE LA EJECUCION DE GARANTIAS ESTABLECIDAS QUE AMPARAN LOS DAÑOS CAUSADOS  POR DICHA CONSTRUCCION, POR CUANTO HAN SIDO  CONSTANTE LOS ATROPELLOS POR PARTE DE ELLOS A NUESTRO PREDIO VEMOS CON GRAN PREOCUPACION  COMO ESTA CONSTRUCCION A  GENERADO UNA CANTIDAD  CONSIDERABLE DE DAÑOS Y  GRIETAS  EN LAS PAREDES CAIDA DE OBJETOS QUE HAN ROTO TEJAS EN EL LOCAL DONDE ACTUALMENTE EXISTE UNA MICROEMPRESA DE CONFECCION COMO CONSECUENCIA DE ESTO SE AFECTO LA MATERIA PRIMA (TELAS), AFECTACION EN MAQUINARIA, IGUALMENTE LAS PERSONAS QUE ALLI LABORAN SE VIERON AFECTADAS ECONOMICAMENTE LO CUAL GENERO IMPORTANTES TIEMPO DE RETRASO EN ENTREGA DE TRABAJOS, TAMBIEN HUBIERON DAÑOS EN LA  TUBERIAS DE AGUA POTABLE POR CAIDA DE OBJETOS PESADOS, DE LA MISMA MANERA LOS HABITANTES DEL PREDIO ENTRE ELLOS ANCIANOS, NIÑOS  MUJER EN ESTADO DE EMBARAZO ADULTOS Y ANIMALES ESTAN EN CONSTANTE RIESGO DE ACCIDENTES  CONTAMINACION AMBIENTAL Y DAÑO EN  EL JARDIN  , ESTAN CONTUNDENTE EL IMPACTO QUE TODA LA ESTRUCTURA DE MUROS SE ESTAN DESPLAZANDO HEMOS DIALOGADO CON LOS INGENIEROS Y PERSONAL A CARGO PERO NO HA  HABIDO SOLUCIONES NI RESPUESTAS SERIAS, NUNCA SE TUBO EN CUENTA UN SISTEMA DE PROTECCION  O MAYA QUE PROTEGIERA LA CAIDA DE OBJETO NI SIQUIERA EN LA ZONAS PEATONALES LA POLICIA INTERVINO Y EVIDENCIARON LA SITUACION DE RIESGO POR PARTE DE LA CONSTRUCTORA,  NO SE GESTIONO NI PRESENTO UN DOCUMENTO DENOMINADO (ACUERDO ENTRE VECINOS, NI UNA POLIZA DE CUMPLIMIENTO ) QUE PUDIERA CUBRIR Y GARANTIZAR COBERTURA DE DAÑOS CAUSADOS A MEDIANO Y LARGO PLAZO, LO QUE ELLOS QUIEREN ES HACER REMIENDOS EN LA ESTRUCTURA AFECTADA EL CUAL NO ESTAMOS DE ACUERDO PORQUE NO NOS DAN LA GARANTIA DE QUE MAS ADELANTE HALLA UN RIESGO DE COLAPSAR EL PREDIO. &#10;&#10;SOLICITO LA INTERVENCION DE LA ALCALDIA  PARA SEGUIMIENTO Y VERIFICACION DE LA CONSTRUCCION Y EVALUE LOS DAÑOS CAUSADOS Y LA SOLUCION A ESTE PROBLEMA NECESITAMOS QUE LO MAS PRONTO LA RESPUESTA YA QUE EN EL PREDIO HAY PERSONAS EN RIESGO.&#10;&#10;ESPERAMOS PRONTA RESPUESTA  Y SOLUCION AL PROBLEMA &#10;&#10;AGRADEZCO LA ATENCION PRESTADA Y SU COLABORACION. &#10;&#10;ANEXO PRUEBAS COMO:  FOTOS Y VIDEOS DE LA AFECTACION Y RIESGO DE LA CONSTRUCCION&#10;&#10;ATENTAMENTE:&#10;&#10;&#10;ROMMEL BOTACHE DIAZ&#10;CC. 80.420.728&#10;CELULAR: 3113156927 / 3114513625&#10;DIRECCION: AV CLL 161 NO 17.24)&#10;"/>
    <d v="2019-01-08T00:00:00"/>
    <d v="2019-01-10T00:00:00"/>
    <d v="2019-01-08T14:27:56"/>
    <d v="2019-01-09T00:00:00"/>
    <m/>
    <m/>
    <m/>
    <m/>
    <m/>
    <m/>
    <d v="2019-01-09T00:00:00"/>
    <m/>
    <m/>
    <d v="2019-01-09T22:48:25"/>
    <m/>
    <m/>
    <s v="Se realiza traslado por no tener competencia a la entidad encargada."/>
    <s v="rommelbotache@hotmail.es"/>
    <s v="3113156927"/>
    <s v="3114513625"/>
    <x v="5"/>
    <s v="80420728"/>
    <s v="Cédula de ciudadanía"/>
    <s v="AC 161 17 24"/>
    <m/>
    <s v="01 - USAQUEN"/>
    <s v="12 - TOBERIN"/>
    <s v="LAS ORQUIDEAS"/>
    <x v="1"/>
    <x v="0"/>
    <s v="En nombre propio"/>
    <m/>
    <m/>
    <s v="   "/>
    <m/>
    <x v="2"/>
    <s v="UNIDAD ADMINISTRATIVA ESPECIAL CUERPO OFICIAL BOMBEROS BOGOTA"/>
    <x v="0"/>
    <s v="GESTIONADOS"/>
    <s v="PENDIENTE"/>
    <n v="0"/>
    <m/>
    <s v="DERECHO DE PETICIÓN DE INTERÉS PARTICULAR"/>
  </r>
  <r>
    <s v="26782019"/>
    <x v="1"/>
    <s v="SEGURIDAD, CONVIVENCIA Y  JUSTICIA"/>
    <s v="UNIDAD ADMINISTRATIVA ESPECIAL CUERPO OFICIAL BOMBEROS BOGOTA"/>
    <x v="0"/>
    <s v="GESTION DEL RIESGO"/>
    <x v="0"/>
    <s v="ANDREA JOHANNA MARTIN SILVA"/>
    <x v="2"/>
    <m/>
    <m/>
    <m/>
    <m/>
    <x v="0"/>
    <x v="1"/>
    <s v="Registro - con preclasificación"/>
    <x v="2"/>
    <s v="SEÑORES BOMBEROS DE BOGOTA, UAESP Y JARDIN BOTANICO DE BOGOTA, CORDIAL SALUDO. ATENTAMENTE ME DIRIJO A USTEDES PARA SOLICITAR SU MUY NECESARIA INTERVENCION EN LA RECOGIDA DE UNA ARBOL CAIDO DESDE EL MES DE DICIEMBRE EN EL BARRIO MADELENA DE LA LOCALIDAD 19. EL ARBOL CAIDO ESTA EN LA CARRERA 67 CON CALLE 60 A SUR, EN LA ESQUINA DE LA IGLESIA DEL BARRIO MADELENA, FRENTE A LAS INSTALACIONES DE LA OFICINA DE GAS NATURAL HOY DIA VANTI GAS NATURAL. ADJUNTO FOTOGRAFIA TOMADA EL 08 DE ENERO DE 2019. AGRADECEMOS SU DILIGENTE GESTION EN LA RECOGIDA DEL ARBOL, ASI COMO LA PLANTACION DE UNO NUEVO. DE ACUERDO A NUESTRAS CONSULTAS, CUANDO EL ARBOL ESTA EN RIESGO DEBE REPORTARSE A AMBIENTE, PERO CUANDO SE HA CAIDO LA COMPETENCIA OBEDECE A BOMBEROS DE BOGOTA, Y PARA LA NUEVA PLANTACION AL JARDIN BOTANICO. MUCHAS GRACIAS, LA COMUNIDAD QUEDA ATENTA, VARIOS NIÑOS YA SE HAN LASTIMADO POR ESTE ARBOL CAIDO."/>
    <d v="2019-01-09T00:00:00"/>
    <d v="2019-01-31T00:00:00"/>
    <d v="2019-01-09T08:36:38"/>
    <d v="2019-01-10T00:00:00"/>
    <m/>
    <m/>
    <m/>
    <m/>
    <m/>
    <m/>
    <d v="2019-01-10T00:00:00"/>
    <m/>
    <m/>
    <d v="2019-01-10T21:10:12"/>
    <m/>
    <m/>
    <s v="Se hace traslado por no competencia, para su conocimiento y fines pertinentes."/>
    <s v="antoniocogollor@gmail.com"/>
    <m/>
    <m/>
    <x v="6"/>
    <m/>
    <m/>
    <m/>
    <m/>
    <m/>
    <m/>
    <m/>
    <x v="2"/>
    <x v="0"/>
    <s v="En nombre propio"/>
    <m/>
    <m/>
    <s v="   "/>
    <m/>
    <x v="2"/>
    <s v="UNIDAD ADMINISTRATIVA ESPECIAL CUERPO OFICIAL BOMBEROS BOGOTA"/>
    <x v="0"/>
    <s v="GESTIONADOS"/>
    <s v="PENDIENTE"/>
    <n v="0"/>
    <m/>
    <s v="DERECHO DE PETICIÓN DE INTERÉS GENERAL"/>
  </r>
  <r>
    <s v="26782019"/>
    <x v="0"/>
    <s v="SEGURIDAD, CONVIVENCIA Y  JUSTICIA"/>
    <s v="UNIDAD ADMINISTRATIVA ESPECIAL CUERPO OFICIAL BOMBEROS BOGOTA"/>
    <x v="0"/>
    <m/>
    <x v="4"/>
    <s v="ANDREA JOHANNA MARTIN SILVA"/>
    <x v="2"/>
    <m/>
    <m/>
    <m/>
    <m/>
    <x v="0"/>
    <x v="1"/>
    <s v="En trámite - Por traslado"/>
    <x v="3"/>
    <s v="SEÑORES BOMBEROS DE BOGOTA, UAESP Y JARDIN BOTANICO DE BOGOTA, CORDIAL SALUDO. ATENTAMENTE ME DIRIJO A USTEDES PARA SOLICITAR SU MUY NECESARIA INTERVENCION EN LA RECOGIDA DE UNA ARBOL CAIDO DESDE EL MES DE DICIEMBRE EN EL BARRIO MADELENA DE LA LOCALIDAD 19. EL ARBOL CAIDO ESTA EN LA CARRERA 67 CON CALLE 60 A SUR, EN LA ESQUINA DE LA IGLESIA DEL BARRIO MADELENA, FRENTE A LAS INSTALACIONES DE LA OFICINA DE GAS NATURAL HOY DIA VANTI GAS NATURAL. ADJUNTO FOTOGRAFIA TOMADA EL 08 DE ENERO DE 2019. AGRADECEMOS SU DILIGENTE GESTION EN LA RECOGIDA DEL ARBOL, ASI COMO LA PLANTACION DE UNO NUEVO. DE ACUERDO A NUESTRAS CONSULTAS, CUANDO EL ARBOL ESTA EN RIESGO DEBE REPORTARSE A AMBIENTE, PERO CUANDO SE HA CAIDO LA COMPETENCIA OBEDECE A BOMBEROS DE BOGOTA, Y PARA LA NUEVA PLANTACION AL JARDIN BOTANICO. MUCHAS GRACIAS, LA COMUNIDAD QUEDA ATENTA, VARIOS NIÑOS YA SE HAN LASTIMADO POR ESTE ARBOL CAIDO."/>
    <d v="2019-01-09T00:00:00"/>
    <d v="2019-01-31T00:00:00"/>
    <d v="2019-01-30T10:26:12"/>
    <d v="2019-01-10T00:00:00"/>
    <m/>
    <m/>
    <m/>
    <m/>
    <m/>
    <m/>
    <d v="2019-01-10T00:00:00"/>
    <m/>
    <m/>
    <m/>
    <m/>
    <m/>
    <m/>
    <s v="antoniocogollor@gmail.com"/>
    <m/>
    <m/>
    <x v="6"/>
    <m/>
    <m/>
    <m/>
    <m/>
    <m/>
    <m/>
    <m/>
    <x v="2"/>
    <x v="0"/>
    <s v="En nombre propio"/>
    <m/>
    <m/>
    <s v="   "/>
    <m/>
    <x v="0"/>
    <m/>
    <x v="0"/>
    <s v="PENDIENTES"/>
    <s v="PENDIENTE"/>
    <n v="1"/>
    <n v="22"/>
    <s v="DERECHO DE PETICIÓN DE INTERÉS GENERAL"/>
  </r>
  <r>
    <s v="26812019"/>
    <x v="1"/>
    <s v="SEGURIDAD, CONVIVENCIA Y  JUSTICIA"/>
    <s v="UNIDAD ADMINISTRATIVA ESPECIAL CUERPO OFICIAL BOMBEROS BOGOTA"/>
    <x v="0"/>
    <s v="GESTION DEL RIESGO"/>
    <x v="0"/>
    <s v="ANDREA JOHANNA MARTIN SILVA"/>
    <x v="2"/>
    <m/>
    <m/>
    <m/>
    <m/>
    <x v="0"/>
    <x v="1"/>
    <s v="Registro - con preclasificación"/>
    <x v="2"/>
    <s v="SEÑORES BOMBEROS DE BOGOTA, UAESP Y JARDIN BOTANICO DE BOGOTA, CORDIAL SALUDO. ATENTAMENTE ME DIRIJO A USTEDES PARA SOLICITAR SU MUY NECESARIA INTERVENCION EN LA RECOGIDA DE UNA ARBOL CAIDO DESDE EL MES DE DICIEMBRE EN EL BARRIO MADELENA DE LA LOCALIDAD 19. EL ARBOL CAIDO ESTA EN LA CARRERA 67 CON CALLE 60 A SUR, EN LA ESQUINA DE LA IGLESIA DEL BARRIO MADELENA, FRENTE A LAS INSTALACIONES DE LA OFICINA DE GAS NATURAL HOY DIA VANTI GAS NATURAL. ADJUNTO FOTOGRAFIA TOMADA EL 08 DE ENERO DE 2019. AGRADECEMOS SU DILIGENTE GESTION EN LA RECOGIDA DEL ARBOL, ASI COMO LA PLANTACION DE UNO NUEVO. DE ACUERDO A NUESTRAS CONSULTAS, CUANDO EL ARBOL ESTA EN RIESGO DEBE REPORTARSE A AMBIENTE, PERO CUANDO SE HA CAIDO LA COMPETENCIA OBEDECE A BOMBEROS DE BOGOTA, Y PARA LA NUEVA PLANTACION AL JARDIN BOTANICO. MUCHAS GRACIAS, LA COMUNIDAD QUEDA ATENTA, VARIOS NIÑOS YA SE HAN LASTIMADO POR ESTE ARBOL CAIDO."/>
    <d v="2019-01-09T00:00:00"/>
    <d v="2019-01-31T00:00:00"/>
    <d v="2019-01-09T08:38:19"/>
    <d v="2019-01-10T00:00:00"/>
    <m/>
    <m/>
    <m/>
    <m/>
    <m/>
    <m/>
    <d v="2019-01-10T00:00:00"/>
    <m/>
    <m/>
    <d v="2019-01-10T21:14:50"/>
    <m/>
    <m/>
    <s v="Se realiza traslado por no competencia, para su conocimiento y fines pertinentes."/>
    <s v="antoniocogollor@gmail.com"/>
    <m/>
    <m/>
    <x v="6"/>
    <m/>
    <m/>
    <m/>
    <m/>
    <m/>
    <m/>
    <m/>
    <x v="2"/>
    <x v="0"/>
    <s v="En nombre propio"/>
    <m/>
    <m/>
    <s v="   "/>
    <m/>
    <x v="3"/>
    <s v="UNIDAD ADMINISTRATIVA ESPECIAL CUERPO OFICIAL BOMBEROS BOGOTA"/>
    <x v="0"/>
    <s v="GESTIONADOS"/>
    <s v="PENDIENTE"/>
    <n v="0"/>
    <m/>
    <s v="DERECHO DE PETICIÓN DE INTERÉS GENERAL"/>
  </r>
  <r>
    <s v="26812019"/>
    <x v="1"/>
    <s v="SEGURIDAD, CONVIVENCIA Y  JUSTICIA"/>
    <s v="UNIDAD ADMINISTRATIVA ESPECIAL CUERPO OFICIAL BOMBEROS BOGOTA"/>
    <x v="0"/>
    <m/>
    <x v="4"/>
    <s v="ANDREA JOHANNA MARTIN SILVA"/>
    <x v="2"/>
    <m/>
    <m/>
    <m/>
    <m/>
    <x v="0"/>
    <x v="1"/>
    <s v="En trámite - Por traslado"/>
    <x v="3"/>
    <s v="SEÑORES BOMBEROS DE BOGOTA, UAESP Y JARDIN BOTANICO DE BOGOTA, CORDIAL SALUDO. ATENTAMENTE ME DIRIJO A USTEDES PARA SOLICITAR SU MUY NECESARIA INTERVENCION EN LA RECOGIDA DE UNA ARBOL CAIDO DESDE EL MES DE DICIEMBRE EN EL BARRIO MADELENA DE LA LOCALIDAD 19. EL ARBOL CAIDO ESTA EN LA CARRERA 67 CON CALLE 60 A SUR, EN LA ESQUINA DE LA IGLESIA DEL BARRIO MADELENA, FRENTE A LAS INSTALACIONES DE LA OFICINA DE GAS NATURAL HOY DIA VANTI GAS NATURAL. ADJUNTO FOTOGRAFIA TOMADA EL 08 DE ENERO DE 2019. AGRADECEMOS SU DILIGENTE GESTION EN LA RECOGIDA DEL ARBOL, ASI COMO LA PLANTACION DE UNO NUEVO. DE ACUERDO A NUESTRAS CONSULTAS, CUANDO EL ARBOL ESTA EN RIESGO DEBE REPORTARSE A AMBIENTE, PERO CUANDO SE HA CAIDO LA COMPETENCIA OBEDECE A BOMBEROS DE BOGOTA, Y PARA LA NUEVA PLANTACION AL JARDIN BOTANICO. MUCHAS GRACIAS, LA COMUNIDAD QUEDA ATENTA, VARIOS NIÑOS YA SE HAN LASTIMADO POR ESTE ARBOL CAIDO."/>
    <d v="2019-01-09T00:00:00"/>
    <d v="2019-01-31T00:00:00"/>
    <d v="2019-01-30T09:27:19"/>
    <d v="2019-01-10T00:00:00"/>
    <m/>
    <m/>
    <m/>
    <m/>
    <m/>
    <m/>
    <d v="2019-01-10T00:00:00"/>
    <m/>
    <m/>
    <m/>
    <m/>
    <m/>
    <m/>
    <s v="antoniocogollor@gmail.com"/>
    <m/>
    <m/>
    <x v="6"/>
    <m/>
    <m/>
    <m/>
    <m/>
    <m/>
    <m/>
    <m/>
    <x v="2"/>
    <x v="0"/>
    <s v="En nombre propio"/>
    <m/>
    <m/>
    <s v="   "/>
    <m/>
    <x v="0"/>
    <m/>
    <x v="0"/>
    <s v="PENDIENTES"/>
    <s v="PENDIENTE"/>
    <n v="1"/>
    <n v="22"/>
    <s v="DERECHO DE PETICIÓN DE INTERÉS GENERAL"/>
  </r>
  <r>
    <s v="31382019"/>
    <x v="1"/>
    <s v="SEGURIDAD, CONVIVENCIA Y  JUSTICIA"/>
    <s v="UNIDAD ADMINISTRATIVA ESPECIAL CUERPO OFICIAL BOMBEROS BOGOTA"/>
    <x v="0"/>
    <s v="GESTION DEL RIESGO"/>
    <x v="1"/>
    <s v="ANDREA JOHANNA MARTIN SILVA"/>
    <x v="2"/>
    <m/>
    <m/>
    <s v="3"/>
    <m/>
    <x v="0"/>
    <x v="3"/>
    <s v="En trámite - Por traslado"/>
    <x v="4"/>
    <s v="BUENAS TARDES SEÑORES DE SALUD CAPITAL, LOS SALUDO Y PARA PREGUNTAR COMO HAGO PARA GESTIONAR LA INSCRIPCIÓN DE LA PRACTICA PRIMER RESPONDIENTE. RESULTA QUE YA REALICE LOS CURSOS DE PRIMER RESPONDIENTE FASE I Y II. AL CULMINAR EL CURSO FASE II ME APARECE UN CERTIFICADO PARA PODER REALIZAR LA PRACTICA PRIMER RESPONDIENTE. QUISIERA SABER, ¿COMO PUEDO REALIZAR ESA PRACTICA?, ¿ A DONDE DEBO IR?, ¿COMO DEBO EMPEZARLA?&#10;&#10;&#10;QUEDO ATENTA A COMENTARIOS. FELIZ TARDE."/>
    <d v="2019-01-09T00:00:00"/>
    <d v="2019-01-14T00:00:00"/>
    <d v="2019-01-11T09:47:27"/>
    <d v="2019-01-14T00:00:00"/>
    <m/>
    <m/>
    <m/>
    <m/>
    <m/>
    <m/>
    <d v="2019-01-14T00:00:00"/>
    <m/>
    <m/>
    <d v="2019-01-15T18:59:07"/>
    <d v="2019-01-18T11:10:42"/>
    <m/>
    <s v="se realiza traslado por no competencia."/>
    <s v="krodriguez06@unisalle.edu.co"/>
    <m/>
    <m/>
    <x v="7"/>
    <m/>
    <m/>
    <m/>
    <m/>
    <m/>
    <m/>
    <m/>
    <x v="2"/>
    <x v="0"/>
    <s v="En nombre propio"/>
    <m/>
    <m/>
    <s v="   "/>
    <m/>
    <x v="0"/>
    <m/>
    <x v="0"/>
    <s v="GESTIONADOS"/>
    <s v="PENDIENTE"/>
    <n v="3"/>
    <n v="1"/>
    <s v="CONSULTA"/>
  </r>
  <r>
    <s v="63952019"/>
    <x v="0"/>
    <s v="SEGURIDAD, CONVIVENCIA Y  JUSTICIA"/>
    <s v="UNIDAD ADMINISTRATIVA ESPECIAL CUERPO OFICIAL BOMBEROS BOGOTA"/>
    <x v="0"/>
    <s v="GESTION DEL RIESGO"/>
    <x v="1"/>
    <s v="ANDREA JOHANNA MARTIN SILVA"/>
    <x v="4"/>
    <s v="94 - LA CANDELARIA"/>
    <s v="LA CONCORDIA"/>
    <s v="2"/>
    <m/>
    <x v="0"/>
    <x v="1"/>
    <s v="En trámite - Por traslado"/>
    <x v="2"/>
    <s v="Hotel no garantiza la seguridad de sus huéspedes, accesos peligrosos, escalera en caracol que no cumple con las normas técnicas, habitación Dúplex con escaleras sin refuerzos no tiene sin barandas de protección. El espacio posee una cubierta de vidrio sin ventilación con temperaturas que suben por encima de los 30 grados en pleno dia y en la noche bajan drásticamente. Sus empleados no tienen las condiciones minimas de seguridad para cumplir con su trabajo adecuadamente."/>
    <d v="2019-01-15T00:00:00"/>
    <d v="2019-01-22T00:00:00"/>
    <d v="2019-01-16T15:58:08"/>
    <d v="2019-01-17T00:00:00"/>
    <m/>
    <m/>
    <m/>
    <m/>
    <m/>
    <m/>
    <d v="2019-01-17T00:00:00"/>
    <m/>
    <m/>
    <d v="2019-01-21T08:46:02"/>
    <m/>
    <m/>
    <s v="Buenos días se remite petición por competencia a la Secretarìa de Gobierno, temas de inspección, vigilancia y control a establecimientos de comercio."/>
    <s v="alogomez@hotmail.com"/>
    <m/>
    <m/>
    <x v="8"/>
    <s v="80504510"/>
    <s v="Cédula de ciudadanía"/>
    <m/>
    <m/>
    <m/>
    <m/>
    <m/>
    <x v="2"/>
    <x v="0"/>
    <m/>
    <m/>
    <m/>
    <s v="   "/>
    <m/>
    <x v="2"/>
    <s v="UNIDAD ADMINISTRATIVA ESPECIAL CUERPO OFICIAL BOMBEROS BOGOTA"/>
    <x v="0"/>
    <s v="GESTIONADOS"/>
    <s v="PENDIENTE"/>
    <n v="4"/>
    <n v="4"/>
    <s v="DERECHO DE PETICIÓN DE INTERÉS GENERAL"/>
  </r>
  <r>
    <s v="64382019"/>
    <x v="1"/>
    <s v="SEGURIDAD, CONVIVENCIA Y  JUSTICIA"/>
    <s v="UNIDAD ADMINISTRATIVA ESPECIAL CUERPO OFICIAL BOMBEROS BOGOTA"/>
    <x v="1"/>
    <s v="GESTION DEL RIESGO"/>
    <x v="0"/>
    <s v="JULIETH MARCELA ROSSIASCO VELASQUEZ  EXT30001"/>
    <x v="2"/>
    <m/>
    <m/>
    <m/>
    <s v="LINEA 195 - SERVICIO A LA CIUDADANIA"/>
    <x v="2"/>
    <x v="2"/>
    <s v="En trámite - Por asignación"/>
    <x v="1"/>
    <s v="SE COMUNICA EL CIUDADANO EL DIA 15/01/2019 SIENDO LA 1:32 PM DONDE INFORMA QUE POR TEMAS DE SEGURIDAD SE RESERVA SUS DATOS DE IDENTIFICACION, MANIFIESTA QUE DESDE EL DIA VIERNES 11/01/2019 INICIARON CON UNAS OBRAS CERCA A LA AVENIDA BOYACA ENTRE EL HOSPITAL DE MEISSEN Y LUCERO BAJO; EXACTAMENTE POR TUNJUELITO DONDE DURANTE EL DIA REALIZAN LA QUEMA DE ALGUNA CLASE DE ELEMENTO OCASIONANDO QUE SE PROPAGUE POR EL MEDIO AMBIENTE HUMO DE COLOR BLANCO, AFECTANDO LA PARTE FORESTAL DEL RIO TUNJUELITO; EL CIUDADANAO A REALIZADO NUMEROSAS LLAMADAS A LA LINEA BOMBEROS PARA CALMAR EL INCENDIO PERO HASTA EL MOMENTO LA ENTIDAD HA HECHO CASO OMISO.&#10;POR LO ANTERIOR EL CIUDADANO SOLICITA QUE LA ENTIDAD INTERVENGA LO MAS PRONTO POSIBLE PARA EVITAR LA CONTAMINACION AMBIENTAL, DAÑOS FORESTALES Y LOS DAÑOS QUE SE LE PUEDEN OCASIONAR A LOS RESIDENTES QUE HABITAN CERCA A ZONA. &#10;AGREGA QUE HA VISTO QUE SUCEDE INCENDIOS DE FORMA RECURRENTE DONDE LO IDEAL SERIA QUE LOS BOMBEROS REALIZARAN MONITOREOS PARA EVITAR TRAGEDIAS Y DAÑOS AL MEDIA AMBIENTE.&#10;"/>
    <d v="2019-01-15T00:00:00"/>
    <d v="2019-01-16T00:00:00"/>
    <d v="2019-01-18T15:33:01"/>
    <d v="2019-01-16T00:00:00"/>
    <m/>
    <m/>
    <m/>
    <m/>
    <m/>
    <m/>
    <d v="2019-02-01T00:00:00"/>
    <s v="2019EE698"/>
    <d v="2019-01-30T00:00:00"/>
    <d v="2019-01-30T17:42:20"/>
    <m/>
    <s v="SEÑOR CIUDADANO DE ACUERDO A SU SOLICITUD ENVÍO RESPUESTA DE SU REQUERIMIENTO."/>
    <s v="SEÑOR CIUDADANO DE ACUERDO A SU SOLICITUD ENVÍO RESPUESTA DE SU REQUERIMIENTO."/>
    <m/>
    <m/>
    <m/>
    <x v="2"/>
    <m/>
    <m/>
    <m/>
    <m/>
    <m/>
    <m/>
    <m/>
    <x v="2"/>
    <x v="1"/>
    <s v="En nombre propio"/>
    <m/>
    <m/>
    <s v="   "/>
    <m/>
    <x v="0"/>
    <m/>
    <x v="0"/>
    <s v="GESTIONADOS"/>
    <s v="PENDIENTE"/>
    <n v="11"/>
    <m/>
    <s v="DERECHO DE PETICIÓN DE INTERÉS PARTICULAR"/>
  </r>
  <r>
    <s v="64382019"/>
    <x v="0"/>
    <s v="SEGURIDAD, CONVIVENCIA Y  JUSTICIA"/>
    <s v="UNIDAD ADMINISTRATIVA ESPECIAL CUERPO OFICIAL BOMBEROS BOGOTA"/>
    <x v="0"/>
    <s v="GESTION DEL RIESGO"/>
    <x v="0"/>
    <s v="ANDREA JOHANNA MARTIN SILVA"/>
    <x v="2"/>
    <m/>
    <m/>
    <m/>
    <s v="LINEA 195 - SERVICIO A LA CIUDADANIA"/>
    <x v="2"/>
    <x v="2"/>
    <s v="En trámite - Por traslado"/>
    <x v="5"/>
    <s v="SE COMUNICA EL CIUDADANO EL DIA 15/01/2019 SIENDO LA 1:32 PM DONDE INFORMA QUE POR TEMAS DE SEGURIDAD SE RESERVA SUS DATOS DE IDENTIFICACION, MANIFIESTA QUE DESDE EL DIA VIERNES 11/01/2019 INICIARON CON UNAS OBRAS CERCA A LA AVENIDA BOYACA ENTRE EL HOSPITAL DE MEISSEN Y LUCERO BAJO; EXACTAMENTE POR TUNJUELITO DONDE DURANTE EL DIA REALIZAN LA QUEMA DE ALGUNA CLASE DE ELEMENTO OCASIONANDO QUE SE PROPAGUE POR EL MEDIO AMBIENTE HUMO DE COLOR BLANCO, AFECTANDO LA PARTE FORESTAL DEL RIO TUNJUELITO; EL CIUDADANAO A REALIZADO NUMEROSAS LLAMADAS A LA LINEA BOMBEROS PARA CALMAR EL INCENDIO PERO HASTA EL MOMENTO LA ENTIDAD HA HECHO CASO OMISO.&#10;POR LO ANTERIOR EL CIUDADANO SOLICITA QUE LA ENTIDAD INTERVENGA LO MAS PRONTO POSIBLE PARA EVITAR LA CONTAMINACION AMBIENTAL, DAÑOS FORESTALES Y LOS DAÑOS QUE SE LE PUEDEN OCASIONAR A LOS RESIDENTES QUE HABITAN CERCA A ZONA. &#10;AGREGA QUE HA VISTO QUE SUCEDE INCENDIOS DE FORMA RECURRENTE DONDE LO IDEAL SERIA QUE LOS BOMBEROS REALIZARAN MONITOREOS PARA EVITAR TRAGEDIAS Y DAÑOS AL MEDIA AMBIENTE.&#10;"/>
    <d v="2019-01-15T00:00:00"/>
    <d v="2019-01-16T00:00:00"/>
    <d v="2019-01-15T13:45:00"/>
    <d v="2019-01-16T00:00:00"/>
    <m/>
    <m/>
    <m/>
    <m/>
    <m/>
    <m/>
    <d v="2019-01-16T00:00:00"/>
    <m/>
    <m/>
    <d v="2019-01-15T19:05:16"/>
    <m/>
    <m/>
    <s v="Se asigna el requerimiento para darle respuesta al ciudadano, y se corre traslado a la entidad competente."/>
    <m/>
    <m/>
    <m/>
    <x v="2"/>
    <m/>
    <m/>
    <m/>
    <m/>
    <m/>
    <m/>
    <m/>
    <x v="2"/>
    <x v="1"/>
    <s v="En nombre propio"/>
    <m/>
    <m/>
    <s v="   "/>
    <m/>
    <x v="4"/>
    <s v="UNIDAD ADMINISTRATIVA ESPECIAL CUERPO OFICIAL BOMBEROS BOGOTA"/>
    <x v="0"/>
    <s v="GESTIONADOS"/>
    <s v="PENDIENTE"/>
    <n v="0"/>
    <m/>
    <s v="DERECHO DE PETICIÓN DE INTERÉS PARTICULAR"/>
  </r>
  <r>
    <s v="77442019"/>
    <x v="1"/>
    <s v="SEGURIDAD, CONVIVENCIA Y  JUSTICIA"/>
    <s v="UNIDAD ADMINISTRATIVA ESPECIAL CUERPO OFICIAL BOMBEROS BOGOTA"/>
    <x v="0"/>
    <s v="GESTION DEL RIESGO"/>
    <x v="0"/>
    <s v="ANDREA JOHANNA MARTIN SILVA"/>
    <x v="5"/>
    <s v="37 - SANTA ISABEL"/>
    <s v="EL PROGRESO"/>
    <s v="3"/>
    <m/>
    <x v="0"/>
    <x v="1"/>
    <s v="Registro - con preclasificación"/>
    <x v="0"/>
    <s v="SOLICITAMOS  A LOS BOMBEROS                 PARA QUE RETIREN UN ARBOL QUE ESTA CAYENDOSE LO ESTA SOSTENIENDO LAS RAMAS DEL ARBOL DE AL LADO  DE LA CALLE 5 B CARRERAS 19 A Y 19 BARRIO PROGRESO FRENTE A LA PARED GRAFITIADA DETRAS DE LA AV SEXTA ATT CAROLINA GARCIA MARQUEZ"/>
    <d v="2019-01-16T00:00:00"/>
    <d v="2019-01-17T00:00:00"/>
    <d v="2019-01-16T17:15:14"/>
    <d v="2019-01-17T00:00:00"/>
    <m/>
    <m/>
    <m/>
    <m/>
    <m/>
    <m/>
    <d v="2019-01-17T00:00:00"/>
    <m/>
    <m/>
    <d v="2019-01-21T09:47:51"/>
    <m/>
    <m/>
    <s v="Revisar en la Subdirección si se puede realizar la verificación de acuerdo al requerimiento ciudadano."/>
    <m/>
    <m/>
    <m/>
    <x v="2"/>
    <m/>
    <m/>
    <m/>
    <m/>
    <m/>
    <m/>
    <m/>
    <x v="2"/>
    <x v="1"/>
    <s v="En nombre propio"/>
    <m/>
    <m/>
    <s v="   "/>
    <m/>
    <x v="0"/>
    <m/>
    <x v="0"/>
    <s v="GESTIONADOS"/>
    <s v="PENDIENTE"/>
    <n v="4"/>
    <n v="4"/>
    <s v="DERECHO DE PETICIÓN DE INTERÉS GENERAL"/>
  </r>
  <r>
    <s v="77442019"/>
    <x v="0"/>
    <s v="SEGURIDAD, CONVIVENCIA Y  JUSTICIA"/>
    <s v="UNIDAD ADMINISTRATIVA ESPECIAL CUERPO OFICIAL BOMBEROS BOGOTA"/>
    <x v="1"/>
    <m/>
    <x v="4"/>
    <s v="JULIETH MARCELA ROSSIASCO VELASQUEZ  EXT30001"/>
    <x v="5"/>
    <s v="37 - SANTA ISABEL"/>
    <s v="EL PROGRESO"/>
    <s v="3"/>
    <m/>
    <x v="0"/>
    <x v="1"/>
    <s v="En trámite - Por asignación"/>
    <x v="3"/>
    <s v="SOLICITAMOS  A LOS BOMBEROS                 PARA QUE RETIREN UN ARBOL QUE ESTA CAYENDOSE LO ESTA SOSTENIENDO LAS RAMAS DEL ARBOL DE AL LADO  DE LA CALLE 5 B CARRERAS 19 A Y 19 BARRIO PROGRESO FRENTE A LA PARED GRAFITIADA DETRAS DE LA AV SEXTA ATT CAROLINA GARCIA MARQUEZ"/>
    <d v="2019-01-16T00:00:00"/>
    <d v="2019-01-17T00:00:00"/>
    <d v="2019-01-21T09:47:50"/>
    <d v="2019-01-17T00:00:00"/>
    <m/>
    <m/>
    <m/>
    <m/>
    <m/>
    <m/>
    <d v="2019-02-04T00:00:00"/>
    <m/>
    <m/>
    <m/>
    <m/>
    <m/>
    <m/>
    <m/>
    <m/>
    <m/>
    <x v="2"/>
    <m/>
    <m/>
    <m/>
    <m/>
    <m/>
    <m/>
    <m/>
    <x v="2"/>
    <x v="1"/>
    <s v="En nombre propio"/>
    <m/>
    <m/>
    <s v="   "/>
    <m/>
    <x v="0"/>
    <m/>
    <x v="0"/>
    <s v="PENDIENTES"/>
    <s v="PENDIENTE"/>
    <n v="10"/>
    <m/>
    <s v="DERECHO DE PETICIÓN DE INTERÉS GENERAL"/>
  </r>
  <r>
    <s v="91782019"/>
    <x v="1"/>
    <s v="SEGURIDAD, CONVIVENCIA Y  JUSTICIA"/>
    <s v="UNIDAD ADMINISTRATIVA ESPECIAL CUERPO OFICIAL BOMBEROS BOGOTA"/>
    <x v="0"/>
    <s v="GESTION DEL RIESGO"/>
    <x v="1"/>
    <s v="ANDREA JOHANNA MARTIN SILVA"/>
    <x v="2"/>
    <m/>
    <m/>
    <m/>
    <s v="Sede principal IDPYBA"/>
    <x v="3"/>
    <x v="2"/>
    <s v="En trámite - Por traslado"/>
    <x v="2"/>
    <s v="PERRITA ABANDONADA EN PREDIO&#10;DESDE HACE 5 DIAS UNA PERRITA SE ENCUENTRA ABANDONADA EN UN PREDIO, YA QUE EL PROPIETARIO SE FUE Y NADIE ESTA ATENDIENDO EL ANIMALITO; LA PERRITA ESTA SIN COMIDA NI AGUA. EL PETICIONARIO SOLICITO LA INTERVENCION DE LA POLICIA PERO ESTA LE INDICO QUE TENIA QUE TENER LA ORDEN DEL INSPECTOR DE POLICIA PARA SACAR EL ANIMALITO. MIENTRAS TANTO EL ANIMALITO SE ESTA MURIENDO DE HAMBRE. &#10;LA DIRECCION EXACTA DONDE SE ENCUANTRA EL ANIMALITO ES CARRERA 80 # 65G -64 SUR, BARRIO JIMENEZ DE QUESADA. MI NUMERO DE CONTACTO 3133895374"/>
    <d v="2019-01-18T00:00:00"/>
    <d v="2019-01-23T00:00:00"/>
    <d v="2019-01-18T20:27:48"/>
    <d v="2019-01-21T00:00:00"/>
    <m/>
    <m/>
    <m/>
    <m/>
    <m/>
    <m/>
    <d v="2019-01-21T00:00:00"/>
    <m/>
    <m/>
    <d v="2019-01-21T09:55:23"/>
    <m/>
    <m/>
    <s v="Se da traslado a Secretaría de ambiente y Secretaría de Gobierno para la verificación por intermedio de temas de vigilancia animal."/>
    <s v="indujsalinas@gmail.com"/>
    <m/>
    <s v="3133895374"/>
    <x v="9"/>
    <m/>
    <m/>
    <m/>
    <m/>
    <m/>
    <m/>
    <m/>
    <x v="2"/>
    <x v="0"/>
    <s v="En nombre propio"/>
    <m/>
    <m/>
    <s v="   "/>
    <m/>
    <x v="2"/>
    <s v="UNIDAD ADMINISTRATIVA ESPECIAL CUERPO OFICIAL BOMBEROS BOGOTA"/>
    <x v="0"/>
    <s v="GESTIONADOS"/>
    <s v="PENDIENTE"/>
    <n v="2"/>
    <m/>
    <s v="DERECHO DE PETICIÓN DE INTERÉS PARTICULAR"/>
  </r>
  <r>
    <s v="91782019"/>
    <x v="0"/>
    <s v="SEGURIDAD, CONVIVENCIA Y  JUSTICIA"/>
    <s v="UNIDAD ADMINISTRATIVA ESPECIAL CUERPO OFICIAL BOMBEROS BOGOTA"/>
    <x v="0"/>
    <s v="GESTION DEL RIESGO"/>
    <x v="1"/>
    <s v="ANDREA JOHANNA MARTIN SILVA"/>
    <x v="2"/>
    <m/>
    <m/>
    <m/>
    <s v="Sede principal IDPYBA"/>
    <x v="3"/>
    <x v="2"/>
    <s v="En trámite - Por traslado"/>
    <x v="2"/>
    <s v="PERRITA ABANDONADA EN PREDIO&#10;DESDE HACE 5 DIAS UNA PERRITA SE ENCUENTRA ABANDONADA EN UN PREDIO, YA QUE EL PROPIETARIO SE FUE Y NADIE ESTA ATENDIENDO EL ANIMALITO; LA PERRITA ESTA SIN COMIDA NI AGUA. EL PETICIONARIO SOLICITO LA INTERVENCION DE LA POLICIA PERO ESTA LE INDICO QUE TENIA QUE TENER LA ORDEN DEL INSPECTOR DE POLICIA PARA SACAR EL ANIMALITO. MIENTRAS TANTO EL ANIMALITO SE ESTA MURIENDO DE HAMBRE. &#10;LA DIRECCION EXACTA DONDE SE ENCUANTRA EL ANIMALITO ES CARRERA 80 # 65G -64 SUR, BARRIO JIMENEZ DE QUESADA. MI NUMERO DE CONTACTO 3133895374"/>
    <d v="2019-01-18T00:00:00"/>
    <d v="2019-01-23T00:00:00"/>
    <d v="2019-01-18T20:27:48"/>
    <d v="2019-01-21T00:00:00"/>
    <m/>
    <m/>
    <m/>
    <m/>
    <m/>
    <m/>
    <d v="2019-01-21T00:00:00"/>
    <m/>
    <m/>
    <d v="2019-01-21T09:55:23"/>
    <m/>
    <m/>
    <s v="Se da traslado a Secretaría de ambiente y Secretaría de Gobierno para la verificación por intermedio de temas de vigilancia animal."/>
    <s v="indujsalinas@gmail.com"/>
    <m/>
    <s v="3133895374"/>
    <x v="9"/>
    <m/>
    <m/>
    <m/>
    <m/>
    <m/>
    <m/>
    <m/>
    <x v="2"/>
    <x v="0"/>
    <s v="En nombre propio"/>
    <m/>
    <m/>
    <s v="   "/>
    <m/>
    <x v="5"/>
    <s v="UNIDAD ADMINISTRATIVA ESPECIAL CUERPO OFICIAL BOMBEROS BOGOTA"/>
    <x v="0"/>
    <s v="GESTIONADOS"/>
    <s v="PENDIENTE"/>
    <n v="2"/>
    <m/>
    <s v="DERECHO DE PETICIÓN DE INTERÉS PARTICULAR"/>
  </r>
  <r>
    <s v="94082019"/>
    <x v="1"/>
    <s v="SEGURIDAD, CONVIVENCIA Y  JUSTICIA"/>
    <s v="UNIDAD ADMINISTRATIVA ESPECIAL CUERPO OFICIAL BOMBEROS BOGOTA"/>
    <x v="0"/>
    <s v="GESTION DEL RIESGO"/>
    <x v="0"/>
    <s v="ANDREA JOHANNA MARTIN SILVA"/>
    <x v="6"/>
    <s v="77 - ZONA FRANCA"/>
    <s v="SABANA GRANDE"/>
    <s v="2"/>
    <m/>
    <x v="0"/>
    <x v="2"/>
    <s v="Registro - con preclasificación"/>
    <x v="0"/>
    <s v="SOLICITO BITACORA DEL CUERPO DE BOMBEROS DE BOGOTA ACERCA DEL EVENTO QUE SE PRESENTO EL DIA 03 DE MARZO DE 2016, EN DONDE SE PRESENTO UN INCENDIO FORESTAL EL CUAL AFECTO EL CONJUNTO RESIDENCIAL PUEBLO NUEVO 3 UBICADO EN LA CARRERA 99 BIS # 14-05 .EN LA CIUDAD DE BOGOTA, EN LA LOCALIDAD DE FONTIBON."/>
    <d v="2019-01-18T00:00:00"/>
    <d v="2019-01-21T00:00:00"/>
    <d v="2019-01-18T11:45:03"/>
    <d v="2019-01-21T00:00:00"/>
    <m/>
    <m/>
    <m/>
    <m/>
    <m/>
    <m/>
    <d v="2019-01-21T00:00:00"/>
    <m/>
    <m/>
    <d v="2019-01-21T09:52:15"/>
    <m/>
    <m/>
    <s v="Buenos días, de acuerdo a la solicitud, se remite para su respectiva respuesta."/>
    <s v="rgarzon_1984@hotmail.com"/>
    <s v="7574351"/>
    <s v="3144747018"/>
    <x v="10"/>
    <s v="80073665"/>
    <s v="Cédula de ciudadanía"/>
    <s v="KR 99BIS 14 05"/>
    <m/>
    <s v="09 - FONTIBON"/>
    <s v="77 - ZONA FRANCA"/>
    <s v="SABANA GRANDE"/>
    <x v="4"/>
    <x v="0"/>
    <s v="En nombre propio"/>
    <m/>
    <m/>
    <s v="   "/>
    <m/>
    <x v="0"/>
    <m/>
    <x v="0"/>
    <s v="GESTIONADOS"/>
    <s v="PENDIENTE"/>
    <n v="2"/>
    <m/>
    <s v="DERECHO DE PETICIÓN DE INTERÉS PARTICULAR"/>
  </r>
  <r>
    <s v="94082019"/>
    <x v="0"/>
    <s v="SEGURIDAD, CONVIVENCIA Y  JUSTICIA"/>
    <s v="UNIDAD ADMINISTRATIVA ESPECIAL CUERPO OFICIAL BOMBEROS BOGOTA"/>
    <x v="1"/>
    <m/>
    <x v="4"/>
    <s v="JULIETH MARCELA ROSSIASCO VELASQUEZ  EXT30001"/>
    <x v="6"/>
    <s v="77 - ZONA FRANCA"/>
    <s v="SABANA GRANDE"/>
    <s v="2"/>
    <m/>
    <x v="0"/>
    <x v="2"/>
    <s v="En trámite - Por asignación"/>
    <x v="3"/>
    <s v="SOLICITO BITACORA DEL CUERPO DE BOMBEROS DE BOGOTA ACERCA DEL EVENTO QUE SE PRESENTO EL DIA 03 DE MARZO DE 2016, EN DONDE SE PRESENTO UN INCENDIO FORESTAL EL CUAL AFECTO EL CONJUNTO RESIDENCIAL PUEBLO NUEVO 3 UBICADO EN LA CARRERA 99 BIS # 14-05 .EN LA CIUDAD DE BOGOTA, EN LA LOCALIDAD DE FONTIBON."/>
    <d v="2019-01-18T00:00:00"/>
    <d v="2019-01-21T00:00:00"/>
    <d v="2019-01-21T09:52:14"/>
    <d v="2019-01-21T00:00:00"/>
    <m/>
    <m/>
    <m/>
    <m/>
    <m/>
    <m/>
    <d v="2019-02-06T00:00:00"/>
    <m/>
    <m/>
    <m/>
    <m/>
    <m/>
    <m/>
    <s v="rgarzon_1984@hotmail.com"/>
    <s v="7574351"/>
    <s v="3144747018"/>
    <x v="10"/>
    <s v="80073665"/>
    <s v="Cédula de ciudadanía"/>
    <s v="KR 99BIS 14 05"/>
    <m/>
    <s v="09 - FONTIBON"/>
    <s v="77 - ZONA FRANCA"/>
    <s v="SABANA GRANDE"/>
    <x v="4"/>
    <x v="0"/>
    <s v="En nombre propio"/>
    <m/>
    <m/>
    <s v="   "/>
    <m/>
    <x v="0"/>
    <m/>
    <x v="0"/>
    <s v="PENDIENTES"/>
    <s v="PENDIENTE"/>
    <n v="10"/>
    <m/>
    <s v="DERECHO DE PETICIÓN DE INTERÉS PARTICULAR"/>
  </r>
  <r>
    <s v="94332019"/>
    <x v="1"/>
    <s v="SEGURIDAD, CONVIVENCIA Y  JUSTICIA"/>
    <s v="UNIDAD ADMINISTRATIVA ESPECIAL CUERPO OFICIAL BOMBEROS BOGOTA"/>
    <x v="0"/>
    <s v="GESTION DEL RIESGO"/>
    <x v="0"/>
    <s v="ANDREA JOHANNA MARTIN SILVA"/>
    <x v="6"/>
    <s v="77 - ZONA FRANCA"/>
    <s v="SABANA GRANDE"/>
    <s v="2"/>
    <m/>
    <x v="0"/>
    <x v="2"/>
    <s v="En trámite - Por traslado"/>
    <x v="0"/>
    <s v="SOLICITO BITACORA DEL PROCEDIMEINTO QUE SE REALIZO PARA CONTENER EL INCENDIO FORESTAL QUE SE PRESENTO EL DIA 3 DE MARZO DE 2016 EN LA CARRERA 99BIS 14 05 CONJUNTO RESIDENCIAL PUEBLO NUEVO 3 LOCALIDAD DE FONTIBON CIUDAD DE BOGOTA "/>
    <d v="2019-01-18T00:00:00"/>
    <d v="2019-01-24T00:00:00"/>
    <d v="2019-01-23T14:51:42"/>
    <d v="2019-01-24T00:00:00"/>
    <m/>
    <m/>
    <m/>
    <m/>
    <m/>
    <m/>
    <d v="2019-01-24T00:00:00"/>
    <m/>
    <m/>
    <d v="2019-01-24T14:42:31"/>
    <m/>
    <m/>
    <s v="Se remite para su respectiva respuesta."/>
    <s v="rgarzon_1984@hotmail.com"/>
    <s v="7574351"/>
    <s v="3144747018"/>
    <x v="10"/>
    <s v="80073665"/>
    <s v="Cédula de ciudadanía"/>
    <s v="KR 99BIS 14 05"/>
    <m/>
    <s v="09 - FONTIBON"/>
    <s v="77 - ZONA FRANCA"/>
    <s v="SABANA GRANDE"/>
    <x v="4"/>
    <x v="0"/>
    <s v="En nombre propio"/>
    <m/>
    <m/>
    <s v="   "/>
    <m/>
    <x v="0"/>
    <m/>
    <x v="0"/>
    <s v="GESTIONADOS"/>
    <s v="PENDIENTE"/>
    <n v="0"/>
    <m/>
    <s v="DERECHO DE PETICIÓN DE INTERÉS PARTICULAR"/>
  </r>
  <r>
    <s v="94332019"/>
    <x v="1"/>
    <s v="SEGURIDAD, CONVIVENCIA Y  JUSTICIA"/>
    <s v="UNIDAD ADMINISTRATIVA ESPECIAL CUERPO OFICIAL BOMBEROS BOGOTA"/>
    <x v="1"/>
    <m/>
    <x v="4"/>
    <s v="JULIETH MARCELA ROSSIASCO VELASQUEZ  EXT30001"/>
    <x v="6"/>
    <s v="77 - ZONA FRANCA"/>
    <s v="SABANA GRANDE"/>
    <s v="2"/>
    <m/>
    <x v="0"/>
    <x v="2"/>
    <s v="En trámite - Por asignación"/>
    <x v="3"/>
    <s v="SOLICITO BITACORA DEL PROCEDIMEINTO QUE SE REALIZO PARA CONTENER EL INCENDIO FORESTAL QUE SE PRESENTO EL DIA 3 DE MARZO DE 2016 EN LA CARRERA 99BIS 14 05 CONJUNTO RESIDENCIAL PUEBLO NUEVO 3 LOCALIDAD DE FONTIBON CIUDAD DE BOGOTA "/>
    <d v="2019-01-18T00:00:00"/>
    <d v="2019-01-24T00:00:00"/>
    <d v="2019-01-24T14:42:30"/>
    <d v="2019-01-24T00:00:00"/>
    <m/>
    <m/>
    <m/>
    <m/>
    <m/>
    <m/>
    <d v="2019-02-11T00:00:00"/>
    <m/>
    <m/>
    <m/>
    <m/>
    <m/>
    <m/>
    <s v="rgarzon_1984@hotmail.com"/>
    <s v="7574351"/>
    <s v="3144747018"/>
    <x v="10"/>
    <s v="80073665"/>
    <s v="Cédula de ciudadanía"/>
    <s v="KR 99BIS 14 05"/>
    <m/>
    <s v="09 - FONTIBON"/>
    <s v="77 - ZONA FRANCA"/>
    <s v="SABANA GRANDE"/>
    <x v="4"/>
    <x v="0"/>
    <s v="En nombre propio"/>
    <m/>
    <m/>
    <s v="   "/>
    <m/>
    <x v="0"/>
    <m/>
    <x v="0"/>
    <s v="PENDIENTES"/>
    <s v="PENDIENTE"/>
    <n v="7"/>
    <m/>
    <s v="DERECHO DE PETICIÓN DE INTERÉS PARTICULAR"/>
  </r>
  <r>
    <s v="105952019"/>
    <x v="1"/>
    <s v="SEGURIDAD, CONVIVENCIA Y  JUSTICIA"/>
    <s v="UNIDAD ADMINISTRATIVA ESPECIAL CUERPO OFICIAL BOMBEROS BOGOTA"/>
    <x v="0"/>
    <m/>
    <x v="4"/>
    <s v="ANDREA JOHANNA MARTIN SILVA"/>
    <x v="2"/>
    <m/>
    <m/>
    <m/>
    <s v="AVENIDA CARACAS NO. 53 - 80 PRIMER PISO"/>
    <x v="1"/>
    <x v="2"/>
    <s v="En trámite - Por traslado"/>
    <x v="3"/>
    <s v="SEÑORES: UNIDAD ADMINISTRATIVA ESPECIAL DE SERVICIOS PUBLICOS - UAESP CIUDAD&#10;ASUNTO: RADICACION WEB: DERECHO DE PETICION INTERES PARTICULAR&#10;CORDIAL SALUDO,&#10;LA PRESENTE ES CON EL FIN DE INFORMARLES:&#10;SOLICITUD DE RECOLECCIÃ³N DE UN Ã¡RBOL CAÃ-DO EN EL BARRIO MADELENA DE LA LOCALIDAD DE CIUDAD BOLÃ-VAR, EN LA&#10;CARRERA 67 CON CALLE 60 A SUR.&#10;LA RESPUESTA A LA PRESENTE POR FAVOR ME SEA ENVIADA POR CORREO ELECTRONICO&#10;CORDIALMENTE&#10;ANTONIO JOSE COGOLLO RODRIGUEZ TIPO DE DOCUMENTO: CÃ©DULA DE CIUDADANÃ-A DOCUMENTO DE IDENTIDAD: N/A RAZON SOCIAL: N/A NIT: N/A DIRECCION: N/A TELEFONO: N/A N/A CORREO ELECTRONICO: ANTONIOCOGOLLOR@GMAIL.COM"/>
    <d v="2019-01-21T00:00:00"/>
    <d v="2019-01-31T00:00:00"/>
    <d v="2019-01-30T11:32:15"/>
    <d v="2019-01-31T00:00:00"/>
    <s v="20197000016652"/>
    <d v="2019-01-18T00:00:00"/>
    <m/>
    <m/>
    <m/>
    <m/>
    <d v="2019-01-31T00:00:00"/>
    <m/>
    <m/>
    <m/>
    <m/>
    <m/>
    <m/>
    <m/>
    <s v="3168279981"/>
    <m/>
    <x v="11"/>
    <m/>
    <m/>
    <m/>
    <m/>
    <m/>
    <m/>
    <m/>
    <x v="2"/>
    <x v="0"/>
    <s v="En nombre propio"/>
    <m/>
    <m/>
    <s v="   "/>
    <m/>
    <x v="0"/>
    <m/>
    <x v="0"/>
    <s v="PENDIENTES"/>
    <s v="PENDIENTE"/>
    <n v="1"/>
    <n v="1"/>
    <s v="DERECHO DE PETICIÓN DE INTERÉS PARTICULAR"/>
  </r>
  <r>
    <s v="122062019"/>
    <x v="0"/>
    <s v="SEGURIDAD, CONVIVENCIA Y  JUSTICIA"/>
    <s v="UNIDAD ADMINISTRATIVA ESPECIAL CUERPO OFICIAL BOMBEROS BOGOTA"/>
    <x v="0"/>
    <s v="GESTION DEL RIESGO"/>
    <x v="1"/>
    <s v="ANDREA JOHANNA MARTIN SILVA"/>
    <x v="2"/>
    <m/>
    <m/>
    <m/>
    <s v="CONCEJO DE BOGOTA, D.C."/>
    <x v="1"/>
    <x v="1"/>
    <s v="En trámite - Por traslado"/>
    <x v="2"/>
    <s v="GRUPO DE COPROPIETARIOS DEL CONJUNTO MIRADOR DEL PARQUE SOLICITAN COLABORACION PARA SOLUCIONAR LA PROBLEMATICA QUE SE ESTA PRESENTANDO EN EL CONJUNTO EN CUANTO A LA CONSTRUCCION DEL CONJUNTO EN LO QUE SE REFIERE A INFRAESTRUCTURA, REDES DE SERVICIOS PUBLICOS, VIAS DE ACCESO Y DEMAS ANOMALIAS QUE DESCRIBE DE ACUERDO CON EL DOCUMENTO ADJUNTO."/>
    <d v="2019-01-22T00:00:00"/>
    <d v="2019-01-25T00:00:00"/>
    <d v="2019-01-22T13:32:20"/>
    <d v="2019-01-23T00:00:00"/>
    <s v="ER-01116"/>
    <d v="2019-01-21T00:00:00"/>
    <m/>
    <m/>
    <m/>
    <m/>
    <d v="2019-01-23T00:00:00"/>
    <m/>
    <m/>
    <d v="2019-01-23T10:27:04"/>
    <m/>
    <m/>
    <s v="Se remite a la Secretaría de Planeación por temas enmarcados a las licencias de estos apartamentos, por tanto Bomberos Bogota no tiene las competencias para ninguno de los temas previstos en la petición. "/>
    <m/>
    <s v="3014368083"/>
    <s v="3014368063"/>
    <x v="12"/>
    <s v="NA13566"/>
    <m/>
    <s v="CL 80 SUR 1 31 ESTE AP 403 torre 9"/>
    <m/>
    <m/>
    <m/>
    <m/>
    <x v="2"/>
    <x v="0"/>
    <s v="En nombre propio"/>
    <m/>
    <m/>
    <s v="   "/>
    <m/>
    <x v="6"/>
    <s v="UNIDAD ADMINISTRATIVA ESPECIAL CUERPO OFICIAL BOMBEROS BOGOTA"/>
    <x v="0"/>
    <s v="GESTIONADOS"/>
    <s v="PENDIENTE"/>
    <n v="0"/>
    <m/>
    <s v="DERECHO DE PETICIÓN DE INTERÉS GENERAL"/>
  </r>
  <r>
    <s v="157262019"/>
    <x v="0"/>
    <s v="SEGURIDAD, CONVIVENCIA Y  JUSTICIA"/>
    <s v="UNIDAD ADMINISTRATIVA ESPECIAL CUERPO OFICIAL BOMBEROS BOGOTA"/>
    <x v="3"/>
    <s v="GESTION DEL RIESGO"/>
    <x v="5"/>
    <s v="MONICA YADIRA HERRERA CEBALLOS"/>
    <x v="2"/>
    <m/>
    <m/>
    <m/>
    <m/>
    <x v="0"/>
    <x v="2"/>
    <s v="En trámite - Por asignación"/>
    <x v="0"/>
    <s v="SOLICITO COMEDIDAMENTE LA REMISION DE CERTIFICACION LABORAL CUANDO TRABAJE COMO PROFESIONAL UNIVERSITARIO DE CONTROL INTERNO EN LA UAECOB, DADO QUE LA CERTIFICACION REMITIDA SOLO HACE REFERENCIA A LOS CONTRATOS DE PRESTACION DE SERVICIOS SUSCRITOS CON DICHA ENTIDAD."/>
    <d v="2019-01-25T00:00:00"/>
    <d v="2019-01-28T00:00:00"/>
    <d v="2019-01-25T14:03:15"/>
    <d v="2019-01-28T00:00:00"/>
    <m/>
    <m/>
    <m/>
    <m/>
    <m/>
    <m/>
    <d v="2019-02-13T00:00:00"/>
    <m/>
    <m/>
    <d v="2019-01-25T16:50:06"/>
    <d v="2019-01-31T18:37:57"/>
    <m/>
    <m/>
    <s v="davidjosed@yahoo.es"/>
    <s v="3125089324"/>
    <s v="3125089324"/>
    <x v="13"/>
    <s v="80019057"/>
    <s v="Cédula de ciudadanía"/>
    <m/>
    <m/>
    <m/>
    <m/>
    <m/>
    <x v="2"/>
    <x v="0"/>
    <s v="En nombre propio"/>
    <m/>
    <m/>
    <s v="   "/>
    <m/>
    <x v="0"/>
    <m/>
    <x v="0"/>
    <s v="GESTIONADOS"/>
    <s v="GESTIONADO"/>
    <n v="0"/>
    <m/>
    <s v="DERECHO DE PETICIÓN DE INTERÉS PARTICULAR"/>
  </r>
  <r>
    <s v="157262019"/>
    <x v="1"/>
    <s v="SEGURIDAD, CONVIVENCIA Y  JUSTICIA"/>
    <s v="UNIDAD ADMINISTRATIVA ESPECIAL CUERPO OFICIAL BOMBEROS BOGOTA"/>
    <x v="0"/>
    <s v="GESTION DEL RIESGO"/>
    <x v="5"/>
    <s v="ANDREA JOHANNA MARTIN SILVA"/>
    <x v="2"/>
    <m/>
    <m/>
    <m/>
    <m/>
    <x v="0"/>
    <x v="2"/>
    <s v="Registro - con preclasificación"/>
    <x v="0"/>
    <s v="SOLICITO COMEDIDAMENTE LA REMISION DE CERTIFICACION LABORAL CUANDO TRABAJE COMO PROFESIONAL UNIVERSITARIO DE CONTROL INTERNO EN LA UAECOB, DADO QUE LA CERTIFICACION REMITIDA SOLO HACE REFERENCIA A LOS CONTRATOS DE PRESTACION DE SERVICIOS SUSCRITOS CON DICHA ENTIDAD."/>
    <d v="2019-01-25T00:00:00"/>
    <d v="2019-01-28T00:00:00"/>
    <d v="2019-01-25T11:55:38"/>
    <d v="2019-01-28T00:00:00"/>
    <m/>
    <m/>
    <m/>
    <m/>
    <m/>
    <m/>
    <d v="2019-01-28T00:00:00"/>
    <m/>
    <m/>
    <d v="2019-01-25T14:03:16"/>
    <d v="2019-01-31T18:37:57"/>
    <m/>
    <s v="Se remite a la OAJ, para su respuesta."/>
    <s v="davidjosed@yahoo.es"/>
    <s v="3125089324"/>
    <s v="3125089324"/>
    <x v="13"/>
    <s v="80019057"/>
    <s v="Cédula de ciudadanía"/>
    <m/>
    <m/>
    <m/>
    <m/>
    <m/>
    <x v="2"/>
    <x v="0"/>
    <s v="En nombre propio"/>
    <m/>
    <m/>
    <s v="   "/>
    <m/>
    <x v="0"/>
    <m/>
    <x v="0"/>
    <s v="GESTIONADOS"/>
    <s v="GESTIONADO"/>
    <n v="0"/>
    <m/>
    <s v="DERECHO DE PETICIÓN DE INTERÉS PARTICULAR"/>
  </r>
  <r>
    <s v="157262019"/>
    <x v="1"/>
    <s v="SEGURIDAD, CONVIVENCIA Y  JUSTICIA"/>
    <s v="UNIDAD ADMINISTRATIVA ESPECIAL CUERPO OFICIAL BOMBEROS BOGOTA"/>
    <x v="4"/>
    <s v="GESTION DEL RIESGO"/>
    <x v="5"/>
    <s v="DIANA PATRICIA CABRERA MONTEALEGRE"/>
    <x v="2"/>
    <m/>
    <m/>
    <m/>
    <m/>
    <x v="0"/>
    <x v="2"/>
    <s v="En trámite - Por asignación"/>
    <x v="1"/>
    <s v="SOLICITO COMEDIDAMENTE LA REMISION DE CERTIFICACION LABORAL CUANDO TRABAJE COMO PROFESIONAL UNIVERSITARIO DE CONTROL INTERNO EN LA UAECOB, DADO QUE LA CERTIFICACION REMITIDA SOLO HACE REFERENCIA A LOS CONTRATOS DE PRESTACION DE SERVICIOS SUSCRITOS CON DICHA ENTIDAD."/>
    <d v="2019-01-25T00:00:00"/>
    <d v="2019-01-28T00:00:00"/>
    <d v="2019-01-25T16:50:05"/>
    <d v="2019-01-28T00:00:00"/>
    <m/>
    <m/>
    <m/>
    <m/>
    <m/>
    <m/>
    <d v="2019-02-13T00:00:00"/>
    <s v="2019EE752"/>
    <d v="2019-01-31T00:00:00"/>
    <d v="2019-01-31T18:37:58"/>
    <d v="2019-01-31T18:37:57"/>
    <s v="Bogotá, D.C. Enero 31 de 2019&#10;&#10;&#10;&#10;Señor &#10;DAVID JOSEPH ROZO PARRA&#10;Peticionario &#10;davidjosed@yahoo.es &#10;Aplicativo Sistema Distrital de Quejas y Soluciones&#10;&#10;ASUNTO: Respuesta a solicitud de información mediante el aplicativo SDQS – PQRS 157262019 &#10;&#10;Respetado Peticionario.&#10;&#10;Cordial saludo, atendiendo a su solicitud, se adjunta a esta comunicación la certificación del empleo PROFESIONAL UNIVERSITARIO Código 219 Grado 20. OFICINA DE CONTROL INTERNO, del cual fue usted titular desde el día 28 de marzo de 2017 al 13 de septiembre de 2012, inclusive. &#10;&#10;Un (01) folio Adjunto.&#10;&#10;Se remite respuesta a su correo y se anexa este documento al aplicativo SDQS. &#10;&#10;&#10;Atentamente, &#10;&#10;&#10;&#10;&#10;JUAN CARLOS GÓMEZ MELGAREJO&#10;Subdirector de Gestión humana&#10;UAE Cuerpo Oficial de Bomberos&#10;&#10;"/>
    <m/>
    <s v="davidjosed@yahoo.es"/>
    <s v="3125089324"/>
    <s v="3125089324"/>
    <x v="13"/>
    <s v="80019057"/>
    <s v="Cédula de ciudadanía"/>
    <m/>
    <m/>
    <m/>
    <m/>
    <m/>
    <x v="2"/>
    <x v="0"/>
    <s v="En nombre propio"/>
    <m/>
    <m/>
    <s v="   "/>
    <m/>
    <x v="0"/>
    <m/>
    <x v="0"/>
    <s v="GESTIONADOS"/>
    <s v="GESTIONADO"/>
    <n v="5"/>
    <m/>
    <s v="DERECHO DE PETICIÓN DE INTERÉS PARTICULAR"/>
  </r>
  <r>
    <s v="161122019"/>
    <x v="1"/>
    <s v="SEGURIDAD, CONVIVENCIA Y  JUSTICIA"/>
    <s v="UNIDAD ADMINISTRATIVA ESPECIAL CUERPO OFICIAL BOMBEROS BOGOTA"/>
    <x v="0"/>
    <m/>
    <x v="4"/>
    <s v="ANDREA JOHANNA MARTIN SILVA"/>
    <x v="2"/>
    <m/>
    <m/>
    <m/>
    <s v="WEB SERVICE"/>
    <x v="1"/>
    <x v="1"/>
    <s v="En trámite - Por traslado"/>
    <x v="3"/>
    <s v="SOLICITUD DE DONACION EQUIPO DE PROTECCION PERSONAL"/>
    <d v="2019-01-25T00:00:00"/>
    <d v="2019-01-31T00:00:00"/>
    <d v="2019-01-30T09:52:50"/>
    <d v="2019-01-31T00:00:00"/>
    <s v="1-2019-1559"/>
    <d v="2019-01-25T00:00:00"/>
    <m/>
    <m/>
    <m/>
    <m/>
    <d v="2019-01-31T00:00:00"/>
    <m/>
    <m/>
    <m/>
    <m/>
    <m/>
    <m/>
    <s v="bomberosfaca@hotmail.com"/>
    <s v="8901283"/>
    <m/>
    <x v="14"/>
    <m/>
    <m/>
    <s v="KR 6 13A 20 "/>
    <m/>
    <m/>
    <m/>
    <m/>
    <x v="2"/>
    <x v="0"/>
    <s v="En nombre propio"/>
    <m/>
    <m/>
    <s v="   "/>
    <m/>
    <x v="0"/>
    <m/>
    <x v="0"/>
    <s v="PENDIENTES"/>
    <s v="PENDIENTE"/>
    <n v="1"/>
    <n v="1"/>
    <s v="DERECHO DE PETICIÓN DE INTERÉS GENERAL"/>
  </r>
  <r>
    <s v="173792019"/>
    <x v="0"/>
    <s v="SEGURIDAD, CONVIVENCIA Y  JUSTICIA"/>
    <s v="UNIDAD ADMINISTRATIVA ESPECIAL CUERPO OFICIAL BOMBEROS BOGOTA"/>
    <x v="0"/>
    <m/>
    <x v="4"/>
    <s v="ANDREA JOHANNA MARTIN SILVA"/>
    <x v="2"/>
    <m/>
    <m/>
    <m/>
    <m/>
    <x v="0"/>
    <x v="3"/>
    <s v="En trámite - Por traslado"/>
    <x v="3"/>
    <s v="BUENAS TARDES , ESCRIBO PORQE HOY TUVE UN VISITA DE LA SEÑORA YEIMI Y ME DICE QUE PERTENECE A LA BRIG DE EMER, ENTRO AL REST Y CHEQ QUE HE HACIA FALTA UNAS SEÑALIZ, ENTOCES DE UNA ME OFRECIO QUE ELLA LAS VENDIA A 8MIL PESO COSA QUE ME PARECE EXTRAÑA PORQU NINGUN FUNCI QUE HA VENUDO NO HE TENIDO NINGUN TIPO DE OFRECIIENTO DE ALGUN PRODUCIT Y QUSIERA SABER DI ELLA LABORA EN EN ESE CARGO "/>
    <d v="2019-01-28T00:00:00"/>
    <d v="2019-02-01T00:00:00"/>
    <d v="2019-01-31T16:04:16"/>
    <d v="2019-02-01T00:00:00"/>
    <m/>
    <m/>
    <m/>
    <m/>
    <m/>
    <m/>
    <d v="2019-02-01T00:00:00"/>
    <m/>
    <m/>
    <m/>
    <m/>
    <m/>
    <m/>
    <s v="ANGE.gesus@gmail.com"/>
    <s v="3023237048"/>
    <s v="3023237048"/>
    <x v="15"/>
    <s v="120536919"/>
    <s v="Pasaporte"/>
    <m/>
    <m/>
    <s v="02 - CHAPINERO"/>
    <s v="99 - CHAPINERO"/>
    <s v="CHAPINERO NORTE"/>
    <x v="5"/>
    <x v="0"/>
    <s v="En nombre propio"/>
    <m/>
    <m/>
    <s v="   "/>
    <m/>
    <x v="0"/>
    <m/>
    <x v="0"/>
    <s v="PENDIENTES"/>
    <s v="PENDIENTE"/>
    <n v="0"/>
    <m/>
    <s v="CONSULTA"/>
  </r>
  <r>
    <s v="177312019"/>
    <x v="0"/>
    <s v="SEGURIDAD, CONVIVENCIA Y  JUSTICIA"/>
    <s v="UNIDAD ADMINISTRATIVA ESPECIAL CUERPO OFICIAL BOMBEROS BOGOTA"/>
    <x v="1"/>
    <s v="GESTION DEL RIESGO"/>
    <x v="0"/>
    <s v="JULIETH MARCELA ROSSIASCO VELASQUEZ  EXT30001"/>
    <x v="7"/>
    <s v="93 - LAS NIEVES"/>
    <s v="LA ALAMEDA"/>
    <m/>
    <s v="Sede principal IDPYBA"/>
    <x v="3"/>
    <x v="2"/>
    <s v="En trámite por asignar - trasladar"/>
    <x v="4"/>
    <s v="PERRITO ABANDONADO&#10;BUENOS DIAS&#10;&#10;SEÑORES &#10;ALCALDIA DE BOGOTA&#10;&#10;CORDIAL SALUDO, EL MOTIVO DE ESTE CORREO ES PARA INDICARLES QUE EN EL SECTOR DE LA LOCALIDAD DE SANTA FE (3), ESPECIFICAMENTE EN LA CARRERA 13A # 20-28, EN LA TERRAZA SE ENCUENTRA UN PERRITO EN ABANDONO, LLEVA VARIOS DIAS SIN COMER, CON EN CONSECUENCIA TEMO POR QUE EL PERRO FALLEZCA.&#10;&#10;SEGUIDO DE LO ANTERIOR, SOLICITO DE SU COLABORACION PARA QUE ESTE ANIMALITO LE SEAN RESPETADOS SUS DERECHOS.&#10;&#10;CORDIALMENTE,&#10;&#10;ROSIRIS SOLANO&#10;"/>
    <d v="2019-01-28T00:00:00"/>
    <d v="2019-01-31T00:00:00"/>
    <d v="2019-01-30T08:06:48"/>
    <d v="2019-01-29T00:00:00"/>
    <m/>
    <m/>
    <m/>
    <m/>
    <m/>
    <m/>
    <d v="2019-01-29T00:00:00"/>
    <m/>
    <m/>
    <d v="2019-01-30T14:44:46"/>
    <m/>
    <m/>
    <s v="SE TRASLADA POR NO COMPETENCIA."/>
    <s v="rosiris.solano15@gmail.com"/>
    <m/>
    <m/>
    <x v="16"/>
    <m/>
    <m/>
    <m/>
    <m/>
    <m/>
    <m/>
    <m/>
    <x v="2"/>
    <x v="0"/>
    <s v="En nombre propio"/>
    <m/>
    <m/>
    <s v="   "/>
    <m/>
    <x v="0"/>
    <m/>
    <x v="0"/>
    <s v="GESTIONADOS"/>
    <s v="PENDIENTE"/>
    <n v="0"/>
    <n v="1"/>
    <s v="DERECHO DE PETICIÓN DE INTERÉS PARTICULAR"/>
  </r>
  <r>
    <s v="177312019"/>
    <x v="1"/>
    <s v="SEGURIDAD, CONVIVENCIA Y  JUSTICIA"/>
    <s v="UNIDAD ADMINISTRATIVA ESPECIAL CUERPO OFICIAL BOMBEROS BOGOTA"/>
    <x v="0"/>
    <s v="GESTION DEL RIESGO"/>
    <x v="0"/>
    <s v="ANDREA JOHANNA MARTIN SILVA"/>
    <x v="7"/>
    <s v="93 - LAS NIEVES"/>
    <s v="LA ALAMEDA"/>
    <m/>
    <s v="Sede principal IDPYBA"/>
    <x v="3"/>
    <x v="2"/>
    <s v="En trámite - Por traslado"/>
    <x v="5"/>
    <s v="PERRITO ABANDONADO&#10;BUENOS DIAS&#10;&#10;SEÑORES &#10;ALCALDIA DE BOGOTA&#10;&#10;CORDIAL SALUDO, EL MOTIVO DE ESTE CORREO ES PARA INDICARLES QUE EN EL SECTOR DE LA LOCALIDAD DE SANTA FE (3), ESPECIFICAMENTE EN LA CARRERA 13A # 20-28, EN LA TERRAZA SE ENCUENTRA UN PERRITO EN ABANDONO, LLEVA VARIOS DIAS SIN COMER, CON EN CONSECUENCIA TEMO POR QUE EL PERRO FALLEZCA.&#10;&#10;SEGUIDO DE LO ANTERIOR, SOLICITO DE SU COLABORACION PARA QUE ESTE ANIMALITO LE SEAN RESPETADOS SUS DERECHOS.&#10;&#10;CORDIALMENTE,&#10;&#10;ROSIRIS SOLANO&#10;"/>
    <d v="2019-01-28T00:00:00"/>
    <d v="2019-01-31T00:00:00"/>
    <d v="2019-01-28T18:33:18"/>
    <d v="2019-01-29T00:00:00"/>
    <m/>
    <m/>
    <m/>
    <m/>
    <m/>
    <m/>
    <d v="2019-01-29T00:00:00"/>
    <m/>
    <m/>
    <d v="2019-01-30T08:06:54"/>
    <m/>
    <m/>
    <s v="Buenos días para verificar la información del ciudadano y enviar al grupo BRAE, de igual manera intervención de la policía de protección animal y secretaria de medio ambiente. "/>
    <s v="rosiris.solano15@gmail.com"/>
    <m/>
    <m/>
    <x v="16"/>
    <m/>
    <m/>
    <m/>
    <m/>
    <m/>
    <m/>
    <m/>
    <x v="2"/>
    <x v="0"/>
    <s v="En nombre propio"/>
    <m/>
    <m/>
    <s v="   "/>
    <m/>
    <x v="2"/>
    <s v="UNIDAD ADMINISTRATIVA ESPECIAL CUERPO OFICIAL BOMBEROS BOGOTA"/>
    <x v="0"/>
    <s v="GESTIONADOS"/>
    <s v="PENDIENTE"/>
    <n v="1"/>
    <n v="1"/>
    <s v="DERECHO DE PETICIÓN DE INTERÉS PARTICULAR"/>
  </r>
  <r>
    <s v="177312019"/>
    <x v="1"/>
    <s v="SEGURIDAD, CONVIVENCIA Y  JUSTICIA"/>
    <s v="UNIDAD ADMINISTRATIVA ESPECIAL CUERPO OFICIAL BOMBEROS BOGOTA"/>
    <x v="0"/>
    <s v="GESTION DEL RIESGO"/>
    <x v="0"/>
    <s v="ANDREA JOHANNA MARTIN SILVA"/>
    <x v="7"/>
    <s v="93 - LAS NIEVES"/>
    <s v="LA ALAMEDA"/>
    <m/>
    <s v="Sede principal IDPYBA"/>
    <x v="3"/>
    <x v="2"/>
    <s v="En trámite - Por traslado"/>
    <x v="5"/>
    <s v="PERRITO ABANDONADO&#10;BUENOS DIAS&#10;&#10;SEÑORES &#10;ALCALDIA DE BOGOTA&#10;&#10;CORDIAL SALUDO, EL MOTIVO DE ESTE CORREO ES PARA INDICARLES QUE EN EL SECTOR DE LA LOCALIDAD DE SANTA FE (3), ESPECIFICAMENTE EN LA CARRERA 13A # 20-28, EN LA TERRAZA SE ENCUENTRA UN PERRITO EN ABANDONO, LLEVA VARIOS DIAS SIN COMER, CON EN CONSECUENCIA TEMO POR QUE EL PERRO FALLEZCA.&#10;&#10;SEGUIDO DE LO ANTERIOR, SOLICITO DE SU COLABORACION PARA QUE ESTE ANIMALITO LE SEAN RESPETADOS SUS DERECHOS.&#10;&#10;CORDIALMENTE,&#10;&#10;ROSIRIS SOLANO&#10;"/>
    <d v="2019-01-28T00:00:00"/>
    <d v="2019-01-31T00:00:00"/>
    <d v="2019-01-28T18:33:18"/>
    <d v="2019-01-29T00:00:00"/>
    <m/>
    <m/>
    <m/>
    <m/>
    <m/>
    <m/>
    <d v="2019-01-29T00:00:00"/>
    <m/>
    <m/>
    <d v="2019-01-30T08:06:54"/>
    <m/>
    <m/>
    <s v="Buenos días para verificar la información del ciudadano y enviar al grupo BRAE, de igual manera intervención de la policía de protección animal y secretaria de medio ambiente. "/>
    <s v="rosiris.solano15@gmail.com"/>
    <m/>
    <m/>
    <x v="16"/>
    <m/>
    <m/>
    <m/>
    <m/>
    <m/>
    <m/>
    <m/>
    <x v="2"/>
    <x v="0"/>
    <s v="En nombre propio"/>
    <m/>
    <m/>
    <s v="   "/>
    <m/>
    <x v="5"/>
    <s v="UNIDAD ADMINISTRATIVA ESPECIAL CUERPO OFICIAL BOMBEROS BOGOTA"/>
    <x v="0"/>
    <s v="GESTIONADOS"/>
    <s v="PENDIENTE"/>
    <n v="1"/>
    <n v="1"/>
    <s v="DERECHO DE PETICIÓN DE INTERÉS PARTICULAR"/>
  </r>
  <r>
    <s v="180172019"/>
    <x v="1"/>
    <s v="SEGURIDAD, CONVIVENCIA Y  JUSTICIA"/>
    <s v="UNIDAD ADMINISTRATIVA ESPECIAL CUERPO OFICIAL BOMBEROS BOGOTA"/>
    <x v="0"/>
    <m/>
    <x v="4"/>
    <s v="ANDREA JOHANNA MARTIN SILVA"/>
    <x v="2"/>
    <m/>
    <m/>
    <m/>
    <m/>
    <x v="0"/>
    <x v="1"/>
    <s v="En trámite - Por traslado"/>
    <x v="3"/>
    <s v="EVACUACION EN CASO DE EMERGENCIAS. BUEN DIA. LABORO EN EL EDIFICIO ELEMENTO, UBICADO SOBRE LA CALLE 26 CON CARRERA 69, EN DONDE SE ENCUENTRAN LAS OFICINAS DE ENTIDADES PUBLICAS COMO ICETEX, VEEDURIA DISTRITAL, TRANSMILENIO Y SECRETARIA DE LA MUJER, ADEMAS DE OTRAS ENTIDADES PRIVADAS. EL SABADO 26 Y EL MARTES 29 DE ENERO DE 2019 SE REGISTRARON UNOS TEMBLORES QUE PROVOCARON UNOS MOVIMIENTOS CONSIDERABLES EN EL EDIFICIO. QUISIERA SOLICITAR QUE REVISEN EL PLAN DE EMERGENCIA DEL EDIFICIO, ASI COMO LAS VIAS DE ESCAPE, PUES NINGUNO DE ESTOS DOS DIAS SONO LA ALARMA NI NOS MANDARON A EVACUAR AL FINALIZAR EL TEMBLOR. ADICIONALMENTE, EN SIMULACROS ANTERIORES HEMOS TENIDO PROBLEMAS CON LAS PUERTAS QUE DIRIGEN HACIA LAS PUERTAS DE EVACUACION Y&#10;CON EL VOLUMEN BAJO DE LAS ALARMAS, PUES APENAS SI SE ESCUCHAN.&#10;&#10;APROVECHO TAMBIEN PARA MANIFISTAR MI DESCONTENTO CON EL SIMULACRO DISTRITAL REALIZADO HACE UNOS MESES, DURANTE EL SEGUNDO SEMESTRE DE 2018. LA IDEA DE UN SIMULACRO ES PREPARARNOS PARA RESPONDER DE LA MEJOR MANERA ANTE UNA EMERGENCIA, RAZON POR LA CUAL NO ENTIENDO POR QUE LOS FUNCIONARIOS PUBLICOS ENCARGADOS DE LA EVACUACION NOS PEDIAN ESTAR LISTOS PARA EVACUAR. ¿ACASO UNA EMERGENCIA DA ALGUN TIPO DE AVISO PARA PREPARARNOS? EN LA MAYORIA DE LOS CASOS LA RESPUESTA ES NO. ADEMAS DE PEDIRNOS ESTAR LISTOS, NOS HICIERON EVACUAR ANTES DE QUE SONARA LA ALARMA, LO QUE NO TIENE NINGUN SENTIDO. TAL FUE EL ERROR, QUE CUANDO LAS PERSONAS DE MI PISO Y YO LLEGAMOS A LAS ESCALERAS, NOS ENCONTRAMOS DE FRENTE CON PERSONAS QUE VENIAN DE CINCO (5) PISOS MAS ARRIBA, Y AUN NO SONABA LA ALARMA. &#10;&#10;MUCHAS GRACIAS Y ESPERO PUEDAN ATENDER LA SOLICITUD DE VISITA AL EDIFICIO ELEMENTO, UBICADO EN LA CALLE 26 CON CARRERA 69."/>
    <d v="2019-01-29T00:00:00"/>
    <d v="2019-01-31T00:00:00"/>
    <d v="2019-01-30T08:39:20"/>
    <d v="2019-01-31T00:00:00"/>
    <m/>
    <m/>
    <m/>
    <m/>
    <m/>
    <m/>
    <d v="2019-01-31T00:00:00"/>
    <m/>
    <m/>
    <m/>
    <m/>
    <m/>
    <m/>
    <m/>
    <m/>
    <m/>
    <x v="2"/>
    <m/>
    <m/>
    <m/>
    <m/>
    <m/>
    <m/>
    <m/>
    <x v="2"/>
    <x v="1"/>
    <s v="En nombre propio"/>
    <m/>
    <m/>
    <s v="   "/>
    <m/>
    <x v="0"/>
    <m/>
    <x v="0"/>
    <s v="PENDIENTES"/>
    <s v="PENDIENTE"/>
    <n v="1"/>
    <n v="1"/>
    <s v="DERECHO DE PETICIÓN DE INTERÉS GENERAL"/>
  </r>
  <r>
    <s v="181492019"/>
    <x v="0"/>
    <s v="SEGURIDAD, CONVIVENCIA Y  JUSTICIA"/>
    <s v="UNIDAD ADMINISTRATIVA ESPECIAL CUERPO OFICIAL BOMBEROS BOGOTA"/>
    <x v="0"/>
    <s v="GESTION DEL RIESGO"/>
    <x v="1"/>
    <s v="ANDREA JOHANNA MARTIN SILVA"/>
    <x v="2"/>
    <m/>
    <m/>
    <m/>
    <s v="JARDIN BOTANICO JOSE CELESTINO MUTIS- SEDE PRINCIPAL"/>
    <x v="4"/>
    <x v="1"/>
    <s v="En trámite por asignar - trasladar"/>
    <x v="2"/>
    <s v="LA PETICIONARIA SOLICITA UNA VISITA DE EVALUACION TECNICA URGENTE PARA UN ARBOL UBICADO EN LA ESQUINA DE LA RESIDENCIA CON DIRECCION CARRERA 71F NO 116A-96 DEL BARRIO PONTEVEDRA DE LA LOCALIDAD DE SUBA, DICE QUE ESTA GENERANDO UN RIESGO ESTRUCTURAL EN LA VIVIENDA POR GRIETAS REPRESENTA PELIGRO PARA LAS VIDAS DE LOS RESIDENTES.  TAMBIEN INFORMA QUE LAS PAREDES SE ESTAN DESPRENDIENDO. LA RAIZ ESTA POR FUERA. DICE TAMBIEN QUE EL PARQUEADERO SE ESTA HUNDIDO."/>
    <d v="2019-01-29T00:00:00"/>
    <d v="2019-01-31T00:00:00"/>
    <d v="2019-01-29T11:13:28"/>
    <d v="2019-01-30T00:00:00"/>
    <m/>
    <m/>
    <m/>
    <m/>
    <m/>
    <m/>
    <d v="2019-01-30T00:00:00"/>
    <m/>
    <m/>
    <d v="2019-01-30T08:13:06"/>
    <m/>
    <m/>
    <s v="Se remite a Jardin Botanico dado que la competencia para generar conceptos de arboles es de esta entidad.&#10;&#10;Gracias"/>
    <s v="nancycc320@gmail.com"/>
    <m/>
    <s v="3203981280"/>
    <x v="17"/>
    <s v="35198392"/>
    <m/>
    <s v="KR 71F 116A 96"/>
    <m/>
    <s v="11 - SUBA"/>
    <s v="25 - LA FLORESTA"/>
    <s v="POTOSI"/>
    <x v="0"/>
    <x v="0"/>
    <s v="En nombre propio"/>
    <m/>
    <m/>
    <s v="   "/>
    <m/>
    <x v="7"/>
    <s v="UNIDAD ADMINISTRATIVA ESPECIAL CUERPO OFICIAL BOMBEROS BOGOTA"/>
    <x v="0"/>
    <s v="GESTIONADOS"/>
    <s v="PENDIENTE"/>
    <n v="0"/>
    <m/>
    <s v="DERECHO DE PETICIÓN DE INTERÉS GENERAL"/>
  </r>
  <r>
    <s v="188002019"/>
    <x v="0"/>
    <s v="SEGURIDAD, CONVIVENCIA Y  JUSTICIA"/>
    <s v="UNIDAD ADMINISTRATIVA ESPECIAL CUERPO OFICIAL BOMBEROS BOGOTA"/>
    <x v="1"/>
    <s v="GESTION DEL RIESGO"/>
    <x v="0"/>
    <s v="JULIETH MARCELA ROSSIASCO VELASQUEZ  EXT30001"/>
    <x v="2"/>
    <m/>
    <m/>
    <m/>
    <s v="Sede principal IDPYBA"/>
    <x v="3"/>
    <x v="2"/>
    <s v="En trámite por asignar - trasladar"/>
    <x v="4"/>
    <s v="PERRO ABANDONADO&#10;Buenos días, de acuerdo a una denuncia que coloque en Twitter, me dicen que debo enviar un correo por un perro que está en un local, yo lo vi desde el sábado y hoy volví a pasar por el lugar y sigue ahí pero no veo a ningún celador, muchas gracias por su colaboración.&#10; la dirección es calle 76 # 16 esquina porque no se ve en ninguna parte el complemento de la dirección, mi nombre es Nelson Andrés Ariza Bustos cc. 1016048245 y el celular es 3103004535."/>
    <d v="2019-01-29T00:00:00"/>
    <d v="2019-01-31T00:00:00"/>
    <d v="2019-01-30T08:16:35"/>
    <d v="2019-01-30T00:00:00"/>
    <m/>
    <m/>
    <m/>
    <m/>
    <m/>
    <m/>
    <d v="2019-01-30T00:00:00"/>
    <m/>
    <m/>
    <d v="2019-01-30T14:44:02"/>
    <m/>
    <m/>
    <s v="SE TRASLADA POR NO COMPETENCIA. "/>
    <s v="andresarizabustos@me.com"/>
    <m/>
    <m/>
    <x v="18"/>
    <m/>
    <m/>
    <m/>
    <m/>
    <m/>
    <m/>
    <m/>
    <x v="2"/>
    <x v="0"/>
    <s v="En nombre propio"/>
    <m/>
    <m/>
    <s v="   "/>
    <m/>
    <x v="0"/>
    <m/>
    <x v="0"/>
    <s v="GESTIONADOS"/>
    <s v="PENDIENTE"/>
    <n v="0"/>
    <m/>
    <s v="DERECHO DE PETICIÓN DE INTERÉS PARTICULAR"/>
  </r>
  <r>
    <s v="188002019"/>
    <x v="1"/>
    <s v="SEGURIDAD, CONVIVENCIA Y  JUSTICIA"/>
    <s v="UNIDAD ADMINISTRATIVA ESPECIAL CUERPO OFICIAL BOMBEROS BOGOTA"/>
    <x v="0"/>
    <s v="GESTION DEL RIESGO"/>
    <x v="0"/>
    <s v="ANDREA JOHANNA MARTIN SILVA"/>
    <x v="2"/>
    <m/>
    <m/>
    <m/>
    <s v="Sede principal IDPYBA"/>
    <x v="3"/>
    <x v="2"/>
    <s v="En trámite - Por traslado"/>
    <x v="5"/>
    <s v="PERRO ABANDONADO&#10;Buenos días, de acuerdo a una denuncia que coloque en Twitter, me dicen que debo enviar un correo por un perro que está en un local, yo lo vi desde el sábado y hoy volví a pasar por el lugar y sigue ahí pero no veo a ningún celador, muchas gracias por su colaboración.&#10; la dirección es calle 76 # 16 esquina porque no se ve en ninguna parte el complemento de la dirección, mi nombre es Nelson Andrés Ariza Bustos cc. 1016048245 y el celular es 3103004535."/>
    <d v="2019-01-29T00:00:00"/>
    <d v="2019-01-31T00:00:00"/>
    <d v="2019-01-29T17:27:15"/>
    <d v="2019-01-30T00:00:00"/>
    <m/>
    <m/>
    <m/>
    <m/>
    <m/>
    <m/>
    <d v="2019-01-30T00:00:00"/>
    <m/>
    <m/>
    <d v="2019-01-30T08:16:41"/>
    <m/>
    <m/>
    <s v="Se remite para su respectiva vereificaciòn, se remite a policía àrea de protección animal y Ambiente. "/>
    <s v="andresarizabustos@me.com"/>
    <m/>
    <m/>
    <x v="18"/>
    <m/>
    <m/>
    <m/>
    <m/>
    <m/>
    <m/>
    <m/>
    <x v="2"/>
    <x v="0"/>
    <s v="En nombre propio"/>
    <m/>
    <m/>
    <s v="   "/>
    <m/>
    <x v="5"/>
    <s v="UNIDAD ADMINISTRATIVA ESPECIAL CUERPO OFICIAL BOMBEROS BOGOTA"/>
    <x v="0"/>
    <s v="GESTIONADOS"/>
    <s v="PENDIENTE"/>
    <n v="0"/>
    <m/>
    <s v="DERECHO DE PETICIÓN DE INTERÉS PARTICULAR"/>
  </r>
  <r>
    <s v="188002019"/>
    <x v="1"/>
    <s v="SEGURIDAD, CONVIVENCIA Y  JUSTICIA"/>
    <s v="UNIDAD ADMINISTRATIVA ESPECIAL CUERPO OFICIAL BOMBEROS BOGOTA"/>
    <x v="0"/>
    <s v="GESTION DEL RIESGO"/>
    <x v="0"/>
    <s v="ANDREA JOHANNA MARTIN SILVA"/>
    <x v="2"/>
    <m/>
    <m/>
    <m/>
    <s v="Sede principal IDPYBA"/>
    <x v="3"/>
    <x v="2"/>
    <s v="En trámite - Por traslado"/>
    <x v="5"/>
    <s v="PERRO ABANDONADO&#10;Buenos días, de acuerdo a una denuncia que coloque en Twitter, me dicen que debo enviar un correo por un perro que está en un local, yo lo vi desde el sábado y hoy volví a pasar por el lugar y sigue ahí pero no veo a ningún celador, muchas gracias por su colaboración.&#10; la dirección es calle 76 # 16 esquina porque no se ve en ninguna parte el complemento de la dirección, mi nombre es Nelson Andrés Ariza Bustos cc. 1016048245 y el celular es 3103004535."/>
    <d v="2019-01-29T00:00:00"/>
    <d v="2019-01-31T00:00:00"/>
    <d v="2019-01-29T17:27:15"/>
    <d v="2019-01-30T00:00:00"/>
    <m/>
    <m/>
    <m/>
    <m/>
    <m/>
    <m/>
    <d v="2019-01-30T00:00:00"/>
    <m/>
    <m/>
    <d v="2019-01-30T08:16:41"/>
    <m/>
    <m/>
    <s v="Se remite para su respectiva vereificaciòn, se remite a policía àrea de protección animal y Ambiente. "/>
    <s v="andresarizabustos@me.com"/>
    <m/>
    <m/>
    <x v="18"/>
    <m/>
    <m/>
    <m/>
    <m/>
    <m/>
    <m/>
    <m/>
    <x v="2"/>
    <x v="0"/>
    <s v="En nombre propio"/>
    <m/>
    <m/>
    <s v="   "/>
    <m/>
    <x v="2"/>
    <s v="UNIDAD ADMINISTRATIVA ESPECIAL CUERPO OFICIAL BOMBEROS BOGOTA"/>
    <x v="0"/>
    <s v="GESTIONADOS"/>
    <s v="PENDIENTE"/>
    <n v="0"/>
    <m/>
    <s v="DERECHO DE PETICIÓN DE INTERÉS PARTICULAR"/>
  </r>
  <r>
    <s v="191442019"/>
    <x v="1"/>
    <s v="SEGURIDAD, CONVIVENCIA Y  JUSTICIA"/>
    <s v="UNIDAD ADMINISTRATIVA ESPECIAL CUERPO OFICIAL BOMBEROS BOGOTA"/>
    <x v="0"/>
    <m/>
    <x v="4"/>
    <s v="ANDREA JOHANNA MARTIN SILVA"/>
    <x v="2"/>
    <m/>
    <m/>
    <m/>
    <s v="ALCALDIA LOCAL DE SANTA FE"/>
    <x v="4"/>
    <x v="1"/>
    <s v="En trámite por asignar - trasladar"/>
    <x v="3"/>
    <s v="SOLICITA EL CIUDADANO SE REALICE EL CONTROL Y DESALOJO DE LAS PERSONAS QUE ESTAN INVADIENDO LOS CERROS ORIENTALES A LA ALTURA DE LA AVENIDA CIRCUNVALAR CON CALLE 32 COSTADO ORIENTAL REALIZAN QUEMAS TODO EL DIA Y TODA LA NOCHE EL HUMO INVADE LAS CASAS VECINAS Y TIENE ENFERMOS A LAS PERSONAS QUE ALLI HABITAN NIÑOS Y ADULTOS. TAMBIEN LAS MISMAS PERSONAS QUE REALIZAN ESAS QUEMAS DURANTE EL DIA Y LA NOCHE, CONSUMEN Y VENDEN ALUCINOGENOS Y SE ESTA GENERANDO INSEGURIDAD. SOLICITA QUE SE HAGA PRESENTE LA AUTORIDAD LO ANTES POSIBLE. CADA VEZ LLEGAN MAS PERSONAS Y ESE ASENTAMIENTO ILEGAL SE ESTA POBLANDO DE MAS PERSONAS.  YA LOS HABÍAN SACADO DE ALLI Y OTRA VEZ VOLVIERON."/>
    <d v="2019-01-30T00:00:00"/>
    <d v="2019-01-31T00:00:00"/>
    <d v="2019-01-30T10:02:15"/>
    <d v="2019-01-31T00:00:00"/>
    <m/>
    <m/>
    <m/>
    <m/>
    <m/>
    <m/>
    <d v="2019-01-31T00:00:00"/>
    <m/>
    <m/>
    <m/>
    <m/>
    <m/>
    <m/>
    <m/>
    <m/>
    <m/>
    <x v="2"/>
    <m/>
    <m/>
    <m/>
    <m/>
    <m/>
    <m/>
    <m/>
    <x v="2"/>
    <x v="1"/>
    <s v="En nombre propio"/>
    <m/>
    <m/>
    <s v="   "/>
    <m/>
    <x v="0"/>
    <m/>
    <x v="0"/>
    <s v="PENDIENTES"/>
    <s v="PENDIENTE"/>
    <n v="1"/>
    <n v="1"/>
    <s v="DERECHO DE PETICIÓN DE INTERÉS GENERAL"/>
  </r>
  <r>
    <s v="209202019"/>
    <x v="0"/>
    <s v="SEGURIDAD, CONVIVENCIA Y  JUSTICIA"/>
    <s v="UNIDAD ADMINISTRATIVA ESPECIAL CUERPO OFICIAL BOMBEROS BOGOTA"/>
    <x v="0"/>
    <m/>
    <x v="4"/>
    <s v="ANDREA JOHANNA MARTIN SILVA"/>
    <x v="2"/>
    <m/>
    <m/>
    <m/>
    <s v="ALCALDIA LOCAL DE SANTA FE"/>
    <x v="0"/>
    <x v="1"/>
    <s v="En trámite por asignar - trasladar"/>
    <x v="3"/>
    <s v="SOLICITA EL CIUDADANO SE REALICE EL CONTROL A LA DEFORESTACION QUE ESTA LLEVANDO A CABO EL SEÑOR JOSE PAEZ EN EL PREDIO UBICADO EN EL BARRIO LA PAZ CENTRO CARRERA 3 ESTE ENTRE CALLES 23 Y 24, CORTA LOS ARBOLES Y LOS DEJA ALLI GENERANDO UN PELIGRO DE QUE SE RUEDEN SOBRE LAS CASAS QUE ESTAN EN LA PARTE DE ABAJO DEL PREDIO, ADICONALMENTE QUE ES UN PREDIO DE PROPIEDAD DEL DISTRITO, EL CUAL SE ENCUENTRA INVADID O POR PARTE DE ESTE MISMO SEÑOR QUIEN LO HA CERCADO Y LO VIENE DEFORESTANDO DESDE HACE SEIS MESES, LE APLICA UN QUIMICO AL PREDIO Y A LOS ARBOLES CORTADOS QUE DESPUES QUEDAN AMARILLOS COMO SECOS."/>
    <d v="2019-01-31T00:00:00"/>
    <d v="2019-02-01T00:00:00"/>
    <d v="2019-01-31T16:28:12"/>
    <d v="2019-02-01T00:00:00"/>
    <m/>
    <m/>
    <m/>
    <m/>
    <m/>
    <m/>
    <d v="2019-02-01T00:00:00"/>
    <m/>
    <m/>
    <m/>
    <m/>
    <m/>
    <m/>
    <m/>
    <m/>
    <m/>
    <x v="2"/>
    <m/>
    <m/>
    <m/>
    <m/>
    <m/>
    <m/>
    <m/>
    <x v="2"/>
    <x v="1"/>
    <s v="En nombre propio"/>
    <m/>
    <m/>
    <s v="   "/>
    <m/>
    <x v="0"/>
    <m/>
    <x v="0"/>
    <s v="PENDIENTES"/>
    <s v="PENDIENTE"/>
    <n v="0"/>
    <m/>
    <s v="DERECHO DE PETICIÓN DE INTERÉS GENERAL"/>
  </r>
  <r>
    <s v="2946132018"/>
    <x v="1"/>
    <s v="SEGURIDAD, CONVIVENCIA Y  JUSTICIA"/>
    <s v="UNIDAD ADMINISTRATIVA ESPECIAL CUERPO OFICIAL BOMBEROS BOGOTA"/>
    <x v="1"/>
    <s v="GESTION DEL RIESGO"/>
    <x v="0"/>
    <s v="JULIETH MARCELA ROSSIASCO VELASQUEZ  EXT30001"/>
    <x v="2"/>
    <m/>
    <m/>
    <m/>
    <s v="SEDE PRINCIPAL SECRETARIA DISTRITAL DE AMBIENTE       "/>
    <x v="3"/>
    <x v="2"/>
    <s v="En trámite - Por asignación"/>
    <x v="1"/>
    <s v="EL CIUDADANO SE COMUNICA A TRAVES DEL CORREO ELECTRONICO INFORMADO LA RECOLECCION "/>
    <d v="2018-12-06T00:00:00"/>
    <d v="2019-01-08T00:00:00"/>
    <d v="2019-01-04T21:38:49"/>
    <d v="2019-01-08T00:00:00"/>
    <m/>
    <m/>
    <m/>
    <m/>
    <m/>
    <m/>
    <d v="2019-01-24T00:00:00"/>
    <m/>
    <m/>
    <d v="2019-01-14T17:27:04"/>
    <d v="2019-01-14T17:27:03"/>
    <s v="Señor ciudadano en atención a su requerimiento me permito adjuntar respuesta emitida por el Tte. Jorge Noy, quien nos informa la atención del servicio. "/>
    <s v="Señor ciudadano en atención a su requerimiento me permito adjuntar respuesta emitida por el Tte. Jorge Noy, quien nos informa la atención del servicio. "/>
    <s v="mariaisabelpij25@gmail.com"/>
    <m/>
    <m/>
    <x v="19"/>
    <m/>
    <m/>
    <m/>
    <m/>
    <m/>
    <m/>
    <m/>
    <x v="2"/>
    <x v="0"/>
    <s v="En nombre propio"/>
    <m/>
    <m/>
    <s v="   "/>
    <m/>
    <x v="0"/>
    <m/>
    <x v="1"/>
    <s v="GESTIONADOS"/>
    <s v="GESTIONADO"/>
    <n v="9"/>
    <m/>
    <s v="DERECHO DE PETICIÓN DE INTERÉS PARTICULAR"/>
  </r>
  <r>
    <s v="2946132018"/>
    <x v="1"/>
    <s v="SEGURIDAD, CONVIVENCIA Y  JUSTICIA"/>
    <s v="UNIDAD ADMINISTRATIVA ESPECIAL CUERPO OFICIAL BOMBEROS BOGOTA"/>
    <x v="0"/>
    <s v="GESTION DEL RIESGO"/>
    <x v="0"/>
    <s v="ANDREA JOHANNA MARTIN SILVA"/>
    <x v="2"/>
    <m/>
    <m/>
    <m/>
    <s v="SEDE PRINCIPAL SECRETARIA DISTRITAL DE AMBIENTE       "/>
    <x v="3"/>
    <x v="2"/>
    <s v="En trámite - Por traslado"/>
    <x v="0"/>
    <s v="EL CIUDADANO SE COMUNICA A TRAVES DEL CORREO ELECTRONICO INFORMADO LA RECOLECCION "/>
    <d v="2018-12-06T00:00:00"/>
    <d v="2019-01-08T00:00:00"/>
    <d v="2019-01-04T11:35:00"/>
    <d v="2019-01-08T00:00:00"/>
    <m/>
    <m/>
    <m/>
    <m/>
    <m/>
    <m/>
    <d v="2019-01-08T00:00:00"/>
    <m/>
    <m/>
    <d v="2019-01-04T21:38:50"/>
    <d v="2019-01-14T17:27:03"/>
    <m/>
    <s v="Se asigna para su conocimiento y fines pertinentes"/>
    <s v="mariaisabelpij25@gmail.com"/>
    <m/>
    <m/>
    <x v="19"/>
    <m/>
    <m/>
    <m/>
    <m/>
    <m/>
    <m/>
    <m/>
    <x v="2"/>
    <x v="0"/>
    <s v="En nombre propio"/>
    <m/>
    <m/>
    <s v="   "/>
    <m/>
    <x v="0"/>
    <m/>
    <x v="1"/>
    <s v="GESTIONADOS"/>
    <s v="GESTIONADO"/>
    <n v="0"/>
    <m/>
    <s v="DERECHO DE PETICIÓN DE INTERÉS PARTICULAR"/>
  </r>
  <r>
    <s v="2960242018"/>
    <x v="1"/>
    <s v="SEGURIDAD, CONVIVENCIA Y  JUSTICIA"/>
    <s v="UNIDAD ADMINISTRATIVA ESPECIAL CUERPO OFICIAL BOMBEROS BOGOTA"/>
    <x v="2"/>
    <s v="GESTION DEL RIESGO"/>
    <x v="2"/>
    <s v="Nubia Ester Lanza joya Ext 20001 "/>
    <x v="8"/>
    <s v="98 - LOS ALCAZARES"/>
    <s v="POLO CLUB"/>
    <m/>
    <m/>
    <x v="0"/>
    <x v="3"/>
    <s v="En trámite - Por asignación"/>
    <x v="1"/>
    <s v="BUENOS DIAS.&#10;&#10;REQUIERO CONSULTAR MUY RESPETUOSAMENTE EN QUE NORMATIVIDAD VIGENTE SE ENCUENTRA LA DIFERENCIA ENTRE CONCEPTO TECNICO INSPECCION BOMBEROS Y CAPACITACION AUTO REVISION POR CLASIFICACION RIESGO BAJO. ASI MISMO SEGUN EL DECRETO 599 DE 2013 QUE TIPO DE AGLOMERACION Y RIESGO SOMOS NOSOTROS YA QUE EN REALIDAD SOMOS 2 PERSONAS PERMANENTES Y ENTRE 10 A 16 FLOTANTES EN SOLO UN 35% DEL TOTAL DE UN AÑO, ES DECIR NUESTRO ESTABLECIMIENTO COMERCIAL DURA SIN PERSONAL ALREDEDOR DE 238 DIAS EN CADA AÑO.&#10;&#10;TODO ESTOS DEBIDO A QUE LA UAEAC-AERONAUTICA CIVIL NOS ESTA VULNERANDO NUESTRO DERECHO FUNDAMENTAL PRECEPTUADO EN EL ART. 83 &quot;PRESUNCION DE LA BUENA FE&quot; DE LA CONSTITUCION POLITICA DE COLOMBIA Y SOLICITA UN LISTADO DE ASISTENCIA A LA CAPACITACION EN MENCION DUDANDO DE NUESTRA PARTICIPACION EN DICHO ENTRENAMIENTO Y NO TIENE EN CUENTA EL FORMULARIO ENTREGADO POR EL CUERPO OFICIAL DE BOMBEROS DE BOGOTA-UAE FIRMADO Y SELLADO.&#10;&#10;ASI MISMO, SOLICITO EN QUE NORMA O REGULACION VIGENTE SE BASA BOMBEROS PARA DICTAMINAR CUANDO UN ESTABLECIMIENTO COMERCIAL ES DE RIESGO BAJO, MEDIO O ALTO PARA DEFINIR SI SE REQUIERE UNA VISITA DE CONCEPTO TECNICO O SOLO LA CAPACITACION Y FORMULARIO DE AUTOREVISION PARA PODER CONTESTARLE A LA UAEAC."/>
    <d v="2018-12-09T00:00:00"/>
    <d v="2018-12-19T00:00:00"/>
    <d v="2018-12-11T20:39:30"/>
    <d v="2018-12-12T00:00:00"/>
    <m/>
    <m/>
    <m/>
    <m/>
    <m/>
    <m/>
    <d v="2019-01-21T00:00:00"/>
    <m/>
    <m/>
    <d v="2019-01-21T15:45:35"/>
    <d v="2019-01-21T15:45:34"/>
    <s v="SE DIO TRAMITE OFICIO 2019EE527 DE 21/01/2019"/>
    <s v="SE DIO TRAMITE OFICIO 2019EE527 DE 21/01/2019"/>
    <s v="cafta_ltda@yahoo.com"/>
    <s v="6358378"/>
    <s v="3202066362"/>
    <x v="20"/>
    <s v="830140595"/>
    <s v="NIT"/>
    <s v="KR 22 86 08"/>
    <m/>
    <s v="12 - BARRIOS UNIDOS"/>
    <s v="98 - LOS ALCAZARES"/>
    <s v="POLO CLUB"/>
    <x v="3"/>
    <x v="2"/>
    <s v="En representación de"/>
    <s v="NIT"/>
    <s v="830140595"/>
    <s v="centro aeronautico de formacion tecnica avanzada   "/>
    <s v="3202066362"/>
    <x v="0"/>
    <m/>
    <x v="1"/>
    <s v="GESTIONADOS"/>
    <s v="GESTIONADO"/>
    <n v="40"/>
    <m/>
    <s v="CONSULTA"/>
  </r>
  <r>
    <s v="3025902018"/>
    <x v="1"/>
    <s v="SEGURIDAD, CONVIVENCIA Y  JUSTICIA"/>
    <s v="UNIDAD ADMINISTRATIVA ESPECIAL CUERPO OFICIAL BOMBEROS BOGOTA"/>
    <x v="3"/>
    <s v="GESTION DEL RIESGO"/>
    <x v="5"/>
    <s v="MONICA YADIRA HERRERA CEBALLOS"/>
    <x v="2"/>
    <m/>
    <m/>
    <m/>
    <s v="Avenida Calle 26 # 69-76, Edificio Elemento, torre1, piso 3"/>
    <x v="3"/>
    <x v="2"/>
    <s v="En trámite - Por asignación"/>
    <x v="1"/>
    <s v="RADICADO NO 20182200108512 SOLICITUD DE ACOMPAÑAMIENTO ENTES DE CONTROL Y SUBSANACION INFORME DE EVALUACIÓN NO. 1"/>
    <d v="2018-12-19T00:00:00"/>
    <d v="2018-12-26T00:00:00"/>
    <d v="2018-12-26T15:31:16"/>
    <d v="2018-12-26T00:00:00"/>
    <m/>
    <m/>
    <m/>
    <m/>
    <m/>
    <m/>
    <d v="2019-01-11T00:00:00"/>
    <m/>
    <m/>
    <d v="2019-01-11T15:52:38"/>
    <d v="2019-01-11T15:52:37"/>
    <s v="Se adjunta respuesta emitida por la Jefe de la Oficina Asesora Jurídica de la UAECOB con radicado 2019EE369 del 11 de enero de 2019"/>
    <s v="Se adjunta respuesta emitida por la Jefe de la Oficina Asesora Jurídica de la UAECOB con radicado 2019EE369 del 11 de enero de 2019."/>
    <s v="licitaciones@miroal.com"/>
    <m/>
    <m/>
    <x v="21"/>
    <m/>
    <s v="NIT"/>
    <m/>
    <m/>
    <m/>
    <m/>
    <m/>
    <x v="2"/>
    <x v="2"/>
    <s v="En nombre propio"/>
    <m/>
    <m/>
    <s v="   "/>
    <m/>
    <x v="0"/>
    <m/>
    <x v="1"/>
    <s v="GESTIONADOS"/>
    <s v="GESTIONADO"/>
    <n v="15"/>
    <m/>
    <s v="DERECHO DE PETICIÓN DE INTERÉS PARTICULAR"/>
  </r>
  <r>
    <s v="3059742018"/>
    <x v="0"/>
    <s v="SEGURIDAD, CONVIVENCIA Y  JUSTICIA"/>
    <s v="UNIDAD ADMINISTRATIVA ESPECIAL CUERPO OFICIAL BOMBEROS BOGOTA"/>
    <x v="3"/>
    <s v="GESTION DEL RIESGO"/>
    <x v="5"/>
    <s v="MONICA YADIRA HERRERA CEBALLOS"/>
    <x v="2"/>
    <m/>
    <m/>
    <m/>
    <s v="WEB SERVICE"/>
    <x v="3"/>
    <x v="2"/>
    <s v="En trámite - Por asignación"/>
    <x v="1"/>
    <s v="Radicado Orfeo Veeduria No: 20182200110102 Asunto: IRREGULARIDAD CON LA APERTURA Y EVALUACION DEL SOBRE No. 2 OFERTA ECONOMICA"/>
    <d v="2018-12-26T00:00:00"/>
    <d v="2018-12-28T00:00:00"/>
    <d v="2018-12-28T15:28:20"/>
    <d v="2018-12-28T00:00:00"/>
    <s v="20182200110102"/>
    <d v="2018-12-26T00:00:00"/>
    <m/>
    <m/>
    <m/>
    <m/>
    <d v="2019-01-15T00:00:00"/>
    <m/>
    <m/>
    <d v="2019-01-22T16:45:03"/>
    <d v="2019-01-22T16:45:02"/>
    <s v="respuesta a petición estación bellavista"/>
    <s v="respuesta a petición estación bellavista"/>
    <s v="licitaciones@miroal.com"/>
    <m/>
    <m/>
    <x v="22"/>
    <m/>
    <m/>
    <s v="xxx"/>
    <m/>
    <m/>
    <m/>
    <m/>
    <x v="2"/>
    <x v="0"/>
    <s v="En nombre propio"/>
    <m/>
    <m/>
    <s v="   "/>
    <m/>
    <x v="0"/>
    <m/>
    <x v="1"/>
    <s v="GESTIONADOS"/>
    <s v="GESTIONADO"/>
    <n v="24"/>
    <n v="7"/>
    <s v="DERECHO DE PETICIÓN DE INTERÉS PARTICULAR"/>
  </r>
  <r>
    <s v="3061052018"/>
    <x v="1"/>
    <s v="SEGURIDAD, CONVIVENCIA Y  JUSTICIA"/>
    <s v="UNIDAD ADMINISTRATIVA ESPECIAL CUERPO OFICIAL BOMBEROS BOGOTA"/>
    <x v="3"/>
    <s v="GESTION DEL RIESGO"/>
    <x v="5"/>
    <s v="MONICA YADIRA HERRERA CEBALLOS"/>
    <x v="6"/>
    <s v="112 - GRANJAS DE TECHO"/>
    <s v="MONTEVIDEO"/>
    <m/>
    <m/>
    <x v="0"/>
    <x v="4"/>
    <s v="Solucionado - Por respuesta definitiva"/>
    <x v="6"/>
    <s v="PROCESO UAECOB-LP-008-2018, CUYO OBJETO ES “CONSTRUCCIÓN DE LA&#10;ESTACIÓN DE LA ESTACIÓN DE BOMBEROS DE BELLAVISTA”&#10;ASUNTO: IRREGULARIDAD CON LA APERTURA Y EVALUACIÓN DEL SOBRE NO.2, OFERTA ECONÓMICA."/>
    <d v="2018-12-26T00:00:00"/>
    <d v="2018-12-27T00:00:00"/>
    <d v="2019-01-22T16:42:22"/>
    <d v="2018-12-27T00:00:00"/>
    <m/>
    <m/>
    <m/>
    <m/>
    <m/>
    <m/>
    <d v="2018-12-27T00:00:00"/>
    <m/>
    <m/>
    <d v="2019-01-23T08:05:14"/>
    <d v="2019-01-23T08:05:14"/>
    <s v="respuesta a PROCESO UAECOB LP 008 BELLAVISTA"/>
    <m/>
    <s v="licitaciones@miroal.com"/>
    <m/>
    <m/>
    <x v="22"/>
    <m/>
    <m/>
    <s v="xxx"/>
    <m/>
    <m/>
    <m/>
    <m/>
    <x v="2"/>
    <x v="0"/>
    <s v="En nombre propio"/>
    <m/>
    <m/>
    <s v="   "/>
    <m/>
    <x v="0"/>
    <m/>
    <x v="1"/>
    <s v="GESTIONADOS"/>
    <s v="GESTIONADO"/>
    <n v="0"/>
    <n v="27"/>
    <s v="DENUNCIA POR ACTOS DE CORRUPCIÓN"/>
  </r>
  <r>
    <s v="3061052018"/>
    <x v="0"/>
    <s v="SEGURIDAD, CONVIVENCIA Y  JUSTICIA"/>
    <s v="UNIDAD ADMINISTRATIVA ESPECIAL CUERPO OFICIAL BOMBEROS BOGOTA"/>
    <x v="5"/>
    <s v="GESTION DEL RIESGO"/>
    <x v="5"/>
    <s v="LUISA FERNANDA CARDONA PARRA Ext 40202"/>
    <x v="6"/>
    <s v="112 - GRANJAS DE TECHO"/>
    <s v="MONTEVIDEO"/>
    <m/>
    <m/>
    <x v="0"/>
    <x v="4"/>
    <s v="En trámite - Por asignación"/>
    <x v="1"/>
    <s v="PROCESO UAECOB-LP-008-2018, CUYO OBJETO ES “CONSTRUCCIÓN DE LA&#10;ESTACIÓN DE LA ESTACIÓN DE BOMBEROS DE BELLAVISTA”&#10;ASUNTO: IRREGULARIDAD CON LA APERTURA Y EVALUACIÓN DEL SOBRE NO.2, OFERTA ECONÓMICA."/>
    <d v="2018-12-26T00:00:00"/>
    <d v="2018-12-27T00:00:00"/>
    <d v="2018-12-28T11:25:21"/>
    <d v="2018-12-27T00:00:00"/>
    <m/>
    <m/>
    <m/>
    <m/>
    <m/>
    <m/>
    <d v="2019-01-14T00:00:00"/>
    <m/>
    <m/>
    <d v="2019-01-15T10:41:56"/>
    <d v="2019-01-23T08:05:14"/>
    <s v="TENIENDO EN CUENTA QUE ES UN PROCESO DE CONTRATACIÓN A CARGO DE LA OFICINA ASESORA JURÍDICA Y PARTE RESPONSABLES DARÁN LA RESPUESTA DE FONDO DE ACUERDO A LA PETICIÓN "/>
    <s v="TENIENDO EN CUENTA QUE ES UN PROCESO DE CONTRATACIÓN A CARGO DE LA OFICINA ASESORA JURÍDICA Y PARTE RESPONSABLES DARÁN LA RESPUESTA DE FONDO DE ACUERDO A LA PETICIÓN "/>
    <s v="licitaciones@miroal.com"/>
    <m/>
    <m/>
    <x v="22"/>
    <m/>
    <m/>
    <s v="xxx"/>
    <m/>
    <m/>
    <m/>
    <m/>
    <x v="2"/>
    <x v="0"/>
    <s v="En nombre propio"/>
    <m/>
    <m/>
    <s v="   "/>
    <m/>
    <x v="0"/>
    <m/>
    <x v="1"/>
    <s v="GESTIONADOS"/>
    <s v="GESTIONADO"/>
    <n v="17"/>
    <n v="1"/>
    <s v="DENUNCIA POR ACTOS DE CORRUPCIÓN"/>
  </r>
  <r>
    <s v="3069102018"/>
    <x v="1"/>
    <s v="SEGURIDAD, CONVIVENCIA Y  JUSTICIA"/>
    <s v="UNIDAD ADMINISTRATIVA ESPECIAL CUERPO OFICIAL BOMBEROS BOGOTA"/>
    <x v="3"/>
    <s v="GESTION DEL RIESGO"/>
    <x v="5"/>
    <s v="MONICA YADIRA HERRERA CEBALLOS"/>
    <x v="6"/>
    <s v="114 - MODELIA"/>
    <s v="MODELIA"/>
    <s v="4"/>
    <m/>
    <x v="0"/>
    <x v="5"/>
    <s v="En trámite - Por asignación"/>
    <x v="1"/>
    <s v="REITERO PETICION 2960432018 TODA VEZ QUE NO HAY ARCHIVO ADJUNTO Y SEGUN LO MENCIONADO EN EL MENSAJE SOLO SE ALLEGA PRESUNTAMENTE LA INFORMACION DE CONTRATOS, QUEDANDO PENDIENTE LA CERTIFICACION DE CUANDO FUI PROFESIONAL UNIVERSITARIO DE LA OFICINA DE CONTROL INTERNO.  AGRADEZCO REMITIR ARCHIVOS AL CORREO DAVIDJOSED@YAHOO.ES"/>
    <d v="2018-12-27T00:00:00"/>
    <d v="2018-12-28T00:00:00"/>
    <d v="2019-01-22T16:31:17"/>
    <d v="2018-12-28T00:00:00"/>
    <m/>
    <m/>
    <m/>
    <m/>
    <m/>
    <m/>
    <d v="2019-01-17T00:00:00"/>
    <m/>
    <m/>
    <d v="2019-01-22T16:43:57"/>
    <d v="2019-01-22T16:43:56"/>
    <s v="respuesta a petición estación bellavista"/>
    <s v="respuesta a petición estación bellavista"/>
    <s v="davidjosed@yahoo.es"/>
    <s v="3125089324"/>
    <s v="3125089324"/>
    <x v="13"/>
    <s v="80019057"/>
    <s v="Cédula de ciudadanía"/>
    <m/>
    <m/>
    <m/>
    <m/>
    <m/>
    <x v="2"/>
    <x v="0"/>
    <s v="En nombre propio"/>
    <m/>
    <m/>
    <s v="   "/>
    <m/>
    <x v="0"/>
    <m/>
    <x v="1"/>
    <s v="GESTIONADOS"/>
    <s v="GESTIONADO"/>
    <n v="0"/>
    <n v="5"/>
    <s v="RECLAMO"/>
  </r>
  <r>
    <s v="3069102018"/>
    <x v="1"/>
    <s v="SEGURIDAD, CONVIVENCIA Y  JUSTICIA"/>
    <s v="UNIDAD ADMINISTRATIVA ESPECIAL CUERPO OFICIAL BOMBEROS BOGOTA"/>
    <x v="4"/>
    <s v="GESTION DEL RIESGO"/>
    <x v="5"/>
    <s v="DIANA PATRICIA CABRERA MONTEALEGRE"/>
    <x v="6"/>
    <s v="114 - MODELIA"/>
    <s v="MODELIA"/>
    <s v="4"/>
    <m/>
    <x v="0"/>
    <x v="5"/>
    <s v="En trámite - Por asignación"/>
    <x v="0"/>
    <s v="REITERO PETICION 2960432018 TODA VEZ QUE NO HAY ARCHIVO ADJUNTO Y SEGUN LO MENCIONADO EN EL MENSAJE SOLO SE ALLEGA PRESUNTAMENTE LA INFORMACION DE CONTRATOS, QUEDANDO PENDIENTE LA CERTIFICACION DE CUANDO FUI PROFESIONAL UNIVERSITARIO DE LA OFICINA DE CONTROL INTERNO.  AGRADEZCO REMITIR ARCHIVOS AL CORREO DAVIDJOSED@YAHOO.ES"/>
    <d v="2018-12-27T00:00:00"/>
    <d v="2018-12-28T00:00:00"/>
    <d v="2019-01-02T07:54:13"/>
    <d v="2018-12-28T00:00:00"/>
    <m/>
    <m/>
    <m/>
    <m/>
    <m/>
    <m/>
    <d v="2019-01-17T00:00:00"/>
    <m/>
    <m/>
    <d v="2019-01-22T16:31:18"/>
    <d v="2019-01-22T16:43:56"/>
    <m/>
    <m/>
    <s v="davidjosed@yahoo.es"/>
    <s v="3125089324"/>
    <s v="3125089324"/>
    <x v="13"/>
    <s v="80019057"/>
    <s v="Cédula de ciudadanía"/>
    <m/>
    <m/>
    <m/>
    <m/>
    <m/>
    <x v="2"/>
    <x v="0"/>
    <s v="En nombre propio"/>
    <m/>
    <m/>
    <s v="   "/>
    <m/>
    <x v="0"/>
    <m/>
    <x v="1"/>
    <s v="GESTIONADOS"/>
    <s v="GESTIONADO"/>
    <n v="19"/>
    <n v="5"/>
    <s v="RECLAMO"/>
  </r>
  <r>
    <s v="3082272018"/>
    <x v="1"/>
    <s v="SEGURIDAD, CONVIVENCIA Y  JUSTICIA"/>
    <s v="UNIDAD ADMINISTRATIVA ESPECIAL CUERPO OFICIAL BOMBEROS BOGOTA"/>
    <x v="0"/>
    <s v="GESTION DEL RIESGO"/>
    <x v="1"/>
    <s v="ANDREA JOHANNA MARTIN SILVA"/>
    <x v="9"/>
    <s v="39 - QUIROGA"/>
    <s v="SANTA LUCIA"/>
    <s v="3"/>
    <m/>
    <x v="0"/>
    <x v="0"/>
    <s v="Registro - con preclasificación"/>
    <x v="2"/>
    <s v="SE INSTALO UNA EMPRESA DE PRODUCTOS INFLAMABLES"/>
    <d v="2018-12-30T00:00:00"/>
    <d v="2019-01-08T00:00:00"/>
    <d v="2018-12-30T06:52:09"/>
    <d v="2018-12-31T00:00:00"/>
    <m/>
    <m/>
    <m/>
    <m/>
    <m/>
    <m/>
    <d v="2018-12-31T00:00:00"/>
    <m/>
    <m/>
    <d v="2019-01-04T21:18:34"/>
    <m/>
    <m/>
    <s v="Se traslada por competencia."/>
    <s v="Jpardo7022@hotmail.com"/>
    <s v="3188231135"/>
    <s v="3188231135"/>
    <x v="23"/>
    <s v="79576977"/>
    <s v="Cédula de ciudadanía"/>
    <m/>
    <m/>
    <s v="18 - RAFAEL URIBE URIBE"/>
    <s v="39 - QUIROGA"/>
    <s v="SANTA LUCIA"/>
    <x v="1"/>
    <x v="0"/>
    <s v="En nombre propio"/>
    <m/>
    <m/>
    <s v="   "/>
    <m/>
    <x v="2"/>
    <s v="UNIDAD ADMINISTRATIVA ESPECIAL CUERPO OFICIAL BOMBEROS BOGOTA"/>
    <x v="1"/>
    <s v="GESTIONADOS"/>
    <s v="PENDIENTE"/>
    <n v="4"/>
    <n v="4"/>
    <s v="QUEJA"/>
  </r>
  <r>
    <s v="3084292018"/>
    <x v="0"/>
    <s v="SEGURIDAD, CONVIVENCIA Y  JUSTICIA"/>
    <s v="UNIDAD ADMINISTRATIVA ESPECIAL CUERPO OFICIAL BOMBEROS BOGOTA"/>
    <x v="0"/>
    <s v="GESTION DEL RIESGO"/>
    <x v="1"/>
    <s v="ANDREA JOHANNA MARTIN SILVA"/>
    <x v="2"/>
    <m/>
    <m/>
    <m/>
    <s v="PUNTO DE ATENCION - C4"/>
    <x v="2"/>
    <x v="5"/>
    <s v="En trámite por asignar - trasladar"/>
    <x v="4"/>
    <s v="USUARIA SE COMUNICA EN VARIAS OCASIONES CON LA LINEA DE EMERGENCIAS DE BOGOTA 123&#10;SOLICITANDO AYUDA POR UN GATO QUE ESTABA ATRAPADO EN UNA VIVIENDA CIUDADANA INFORMA QUE&#10;NO LE PRESTARON LA AYUDA Y LES TOCO POR SU PROPIOS MEDIOS RESCATAR AL GATO. "/>
    <d v="2018-12-31T00:00:00"/>
    <d v="2019-01-04T00:00:00"/>
    <d v="2019-01-03T09:49:55"/>
    <d v="2019-01-04T00:00:00"/>
    <m/>
    <m/>
    <m/>
    <m/>
    <m/>
    <m/>
    <d v="2019-01-04T00:00:00"/>
    <m/>
    <m/>
    <d v="2019-01-04T21:30:32"/>
    <d v="2019-01-14T16:37:32"/>
    <m/>
    <s v="Se realiza traslado por falta de competencia."/>
    <m/>
    <m/>
    <m/>
    <x v="24"/>
    <m/>
    <m/>
    <m/>
    <m/>
    <m/>
    <m/>
    <m/>
    <x v="2"/>
    <x v="0"/>
    <s v="En nombre propio"/>
    <m/>
    <m/>
    <s v="   "/>
    <m/>
    <x v="0"/>
    <m/>
    <x v="1"/>
    <s v="GESTIONADOS"/>
    <s v="PENDIENTE"/>
    <n v="0"/>
    <m/>
    <s v="RECLAM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chartFormat="3">
  <location ref="A5:A6" firstHeaderRow="1" firstDataRow="1" firstDataCol="0" rowPageCount="3" colPageCount="1"/>
  <pivotFields count="61">
    <pivotField dataField="1"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rowItems count="1">
    <i/>
  </rowItems>
  <colItems count="1">
    <i/>
  </colItems>
  <pageFields count="3">
    <pageField fld="1" item="1" hier="-1"/>
    <pageField fld="55" item="0" hier="-1"/>
    <pageField fld="16" hier="-1"/>
  </pageFields>
  <dataFields count="1">
    <dataField name="Cuenta de Numero petición" fld="0" subtotal="count" baseField="0" baseItem="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6"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chartFormat="3">
  <location ref="A5:B11" firstHeaderRow="1" firstDataRow="1" firstDataCol="1" rowPageCount="3" colPageCount="1"/>
  <pivotFields count="61">
    <pivotField dataField="1" showAll="0"/>
    <pivotField axis="axisPage" showAll="0">
      <items count="3">
        <item x="0"/>
        <item x="1"/>
        <item t="default"/>
      </items>
    </pivotField>
    <pivotField showAll="0"/>
    <pivotField showAll="0"/>
    <pivotField showAll="0"/>
    <pivotField showAll="0"/>
    <pivotField showAll="0"/>
    <pivotField showAll="0"/>
    <pivotField axis="axisRow" showAll="0">
      <items count="11">
        <item x="3"/>
        <item x="7"/>
        <item x="6"/>
        <item x="0"/>
        <item x="8"/>
        <item x="5"/>
        <item x="4"/>
        <item x="9"/>
        <item x="1"/>
        <item h="1" x="2"/>
        <item t="default"/>
      </items>
    </pivotField>
    <pivotField showAll="0"/>
    <pivotField showAll="0"/>
    <pivotField showAll="0"/>
    <pivotField showAll="0"/>
    <pivotField showAll="0"/>
    <pivotField showAll="0"/>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rowFields count="1">
    <field x="8"/>
  </rowFields>
  <rowItems count="6">
    <i>
      <x/>
    </i>
    <i>
      <x v="1"/>
    </i>
    <i>
      <x v="2"/>
    </i>
    <i>
      <x v="3"/>
    </i>
    <i>
      <x v="5"/>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7"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chartFormat="4">
  <location ref="A5:B9" firstHeaderRow="1" firstDataRow="1" firstDataCol="1" rowPageCount="3" colPageCount="1"/>
  <pivotFields count="61">
    <pivotField dataField="1"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4"/>
        <item x="1"/>
        <item x="3"/>
        <item x="0"/>
        <item x="5"/>
        <item h="1" x="2"/>
        <item t="default"/>
      </items>
    </pivotField>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rowFields count="1">
    <field x="46"/>
  </rowFields>
  <rowItems count="4">
    <i>
      <x/>
    </i>
    <i>
      <x v="2"/>
    </i>
    <i>
      <x v="3"/>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Tabla dinámica8"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chartFormat="6">
  <location ref="A5:B8" firstHeaderRow="1" firstDataRow="1" firstDataCol="1" rowPageCount="3" colPageCount="1"/>
  <pivotFields count="61">
    <pivotField dataField="1"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rowFields count="1">
    <field x="47"/>
  </rowFields>
  <rowItems count="3">
    <i>
      <x v="1"/>
    </i>
    <i>
      <x v="2"/>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la dinámica9"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5:B18" firstHeaderRow="1" firstDataRow="1" firstDataCol="1" rowPageCount="3" colPageCount="1"/>
  <pivotFields count="61">
    <pivotField dataField="1"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axis="axisRow" showAll="0">
      <items count="26">
        <item x="18"/>
        <item x="15"/>
        <item h="1" x="2"/>
        <item x="6"/>
        <item x="11"/>
        <item x="20"/>
        <item x="21"/>
        <item x="22"/>
        <item x="13"/>
        <item x="4"/>
        <item x="12"/>
        <item x="23"/>
        <item x="14"/>
        <item x="9"/>
        <item x="7"/>
        <item x="8"/>
        <item x="19"/>
        <item x="0"/>
        <item x="17"/>
        <item x="1"/>
        <item x="5"/>
        <item x="10"/>
        <item x="16"/>
        <item x="3"/>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rowFields count="1">
    <field x="38"/>
  </rowFields>
  <rowItems count="13">
    <i>
      <x/>
    </i>
    <i>
      <x v="3"/>
    </i>
    <i>
      <x v="4"/>
    </i>
    <i>
      <x v="8"/>
    </i>
    <i>
      <x v="9"/>
    </i>
    <i>
      <x v="12"/>
    </i>
    <i>
      <x v="13"/>
    </i>
    <i>
      <x v="14"/>
    </i>
    <i>
      <x v="17"/>
    </i>
    <i>
      <x v="21"/>
    </i>
    <i>
      <x v="22"/>
    </i>
    <i>
      <x v="23"/>
    </i>
    <i t="grand">
      <x/>
    </i>
  </rowItems>
  <colItems count="1">
    <i/>
  </colItems>
  <pageFields count="3">
    <pageField fld="1" item="1" hier="-1"/>
    <pageField fld="55" item="0"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2" cacheId="0"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chartFormat="3">
  <location ref="A5:B11" firstHeaderRow="1" firstDataRow="1" firstDataCol="1" rowPageCount="3" colPageCount="1"/>
  <pivotFields count="61">
    <pivotField dataField="1"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1"/>
        <item x="4"/>
        <item x="2"/>
        <item x="0"/>
        <item t="default"/>
      </items>
    </pivotField>
    <pivotField showAll="0"/>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rowFields count="1">
    <field x="13"/>
  </rowFields>
  <rowItems count="6">
    <i>
      <x/>
    </i>
    <i>
      <x v="1"/>
    </i>
    <i>
      <x v="2"/>
    </i>
    <i>
      <x v="3"/>
    </i>
    <i>
      <x v="4"/>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3" cacheId="0"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chartFormat="3">
  <location ref="A5:B10" firstHeaderRow="1" firstDataRow="1" firstDataCol="1" rowPageCount="3" colPageCount="1"/>
  <pivotFields count="61">
    <pivotField dataField="1"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3"/>
        <item x="4"/>
        <item x="1"/>
        <item x="2"/>
        <item x="0"/>
        <item x="5"/>
        <item t="default"/>
      </items>
    </pivotField>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rowFields count="1">
    <field x="14"/>
  </rowFields>
  <rowItems count="5">
    <i>
      <x/>
    </i>
    <i>
      <x v="2"/>
    </i>
    <i>
      <x v="3"/>
    </i>
    <i>
      <x v="4"/>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0"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location ref="A5:B12" firstHeaderRow="1" firstDataRow="1" firstDataCol="1" rowPageCount="3" colPageCount="1"/>
  <pivotFields count="61">
    <pivotField dataField="1" showAll="0"/>
    <pivotField axis="axisPage" showAll="0">
      <items count="3">
        <item x="0"/>
        <item x="1"/>
        <item t="default"/>
      </items>
    </pivotField>
    <pivotField showAll="0"/>
    <pivotField showAll="0"/>
    <pivotField showAll="0"/>
    <pivotField showAll="0"/>
    <pivotField axis="axisRow" showAll="0">
      <items count="7">
        <item x="0"/>
        <item x="3"/>
        <item x="2"/>
        <item x="5"/>
        <item x="1"/>
        <item x="4"/>
        <item t="default"/>
      </items>
    </pivotField>
    <pivotField showAll="0"/>
    <pivotField showAll="0"/>
    <pivotField showAll="0"/>
    <pivotField showAll="0"/>
    <pivotField showAll="0"/>
    <pivotField showAll="0"/>
    <pivotField showAll="0"/>
    <pivotField showAll="0"/>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rowFields count="1">
    <field x="6"/>
  </rowFields>
  <rowItems count="7">
    <i>
      <x/>
    </i>
    <i>
      <x v="1"/>
    </i>
    <i>
      <x v="2"/>
    </i>
    <i>
      <x v="3"/>
    </i>
    <i>
      <x v="4"/>
    </i>
    <i>
      <x v="5"/>
    </i>
    <i t="grand">
      <x/>
    </i>
  </rowItems>
  <colItems count="1">
    <i/>
  </colItems>
  <pageFields count="3">
    <pageField fld="1" item="1" hier="-1"/>
    <pageField fld="55" item="0"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1"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chartFormat="7">
  <location ref="A6:B8" firstHeaderRow="1" firstDataRow="1" firstDataCol="1" rowPageCount="4" colPageCount="1"/>
  <pivotFields count="61">
    <pivotField dataField="1" showAll="0"/>
    <pivotField axis="axisPage" showAll="0">
      <items count="3">
        <item x="0"/>
        <item x="1"/>
        <item t="default"/>
      </items>
    </pivotField>
    <pivotField showAll="0"/>
    <pivotField showAll="0"/>
    <pivotField showAll="0"/>
    <pivotField showAll="0"/>
    <pivotField axis="axisPage" showAll="0">
      <items count="7">
        <item x="0"/>
        <item x="3"/>
        <item x="2"/>
        <item x="5"/>
        <item x="1"/>
        <item x="4"/>
        <item t="default"/>
      </items>
    </pivotField>
    <pivotField showAll="0"/>
    <pivotField showAll="0"/>
    <pivotField showAll="0"/>
    <pivotField showAll="0"/>
    <pivotField showAll="0"/>
    <pivotField showAll="0"/>
    <pivotField showAll="0"/>
    <pivotField showAll="0"/>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4"/>
        <item x="3"/>
        <item x="7"/>
        <item x="5"/>
        <item x="2"/>
        <item x="6"/>
        <item x="1"/>
        <item h="1" x="0"/>
        <item t="default"/>
      </items>
    </pivotField>
    <pivotField showAll="0"/>
    <pivotField axis="axisPage" showAll="0">
      <items count="3">
        <item x="0"/>
        <item x="1"/>
        <item t="default"/>
      </items>
    </pivotField>
    <pivotField showAll="0"/>
    <pivotField showAll="0"/>
    <pivotField numFmtId="3" showAll="0"/>
    <pivotField showAll="0"/>
    <pivotField showAll="0"/>
  </pivotFields>
  <rowFields count="1">
    <field x="53"/>
  </rowFields>
  <rowItems count="2">
    <i>
      <x v="4"/>
    </i>
    <i t="grand">
      <x/>
    </i>
  </rowItems>
  <colItems count="1">
    <i/>
  </colItems>
  <pageFields count="4">
    <pageField fld="1" item="1" hier="-1"/>
    <pageField fld="55" item="0" hier="-1"/>
    <pageField fld="16" hier="-1"/>
    <pageField fld="6" item="4" hier="-1"/>
  </pageFields>
  <dataFields count="1">
    <dataField name="Cuenta de Numero petición" fld="0" subtotal="count"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2"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5" firstHeaderRow="0" firstDataRow="0" firstDataCol="0" rowPageCount="3" colPageCount="1"/>
  <pivotFields count="61">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pageFields count="3">
    <pageField fld="1" hier="-1"/>
    <pageField fld="55" hier="-1"/>
    <pageField fld="16" hier="-1"/>
  </page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3"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5:B10" firstHeaderRow="1" firstDataRow="1" firstDataCol="1" rowPageCount="3" colPageCount="1"/>
  <pivotFields count="61">
    <pivotField dataField="1" showAll="0"/>
    <pivotField axis="axisPage" showAll="0">
      <items count="3">
        <item x="0"/>
        <item x="1"/>
        <item t="default"/>
      </items>
    </pivotField>
    <pivotField showAll="0"/>
    <pivotField showAll="0"/>
    <pivotField axis="axisRow" showAll="0">
      <items count="7">
        <item x="5"/>
        <item x="3"/>
        <item x="0"/>
        <item x="2"/>
        <item x="4"/>
        <item x="1"/>
        <item t="default"/>
      </items>
    </pivotField>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8">
        <item x="4"/>
        <item x="6"/>
        <item x="0"/>
        <item x="1"/>
        <item h="1"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rowFields count="1">
    <field x="4"/>
  </rowFields>
  <rowItems count="5">
    <i>
      <x v="2"/>
    </i>
    <i>
      <x v="3"/>
    </i>
    <i>
      <x v="4"/>
    </i>
    <i>
      <x v="5"/>
    </i>
    <i t="grand">
      <x/>
    </i>
  </rowItems>
  <colItems count="1">
    <i/>
  </colItems>
  <pageFields count="3">
    <pageField fld="1" item="1" hier="-1"/>
    <pageField fld="55" item="0"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4"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5:B11" firstHeaderRow="1" firstDataRow="1" firstDataCol="1" rowPageCount="3" colPageCount="1"/>
  <pivotFields count="61">
    <pivotField dataField="1" showAll="0"/>
    <pivotField axis="axisPage" showAll="0">
      <items count="3">
        <item x="0"/>
        <item x="1"/>
        <item t="default"/>
      </items>
    </pivotField>
    <pivotField showAll="0"/>
    <pivotField showAll="0"/>
    <pivotField axis="axisRow" showAll="0">
      <items count="7">
        <item x="5"/>
        <item x="3"/>
        <item x="0"/>
        <item x="2"/>
        <item x="4"/>
        <item x="1"/>
        <item t="default"/>
      </items>
    </pivotField>
    <pivotField showAll="0"/>
    <pivotField showAll="0"/>
    <pivotField showAll="0"/>
    <pivotField showAll="0"/>
    <pivotField showAll="0"/>
    <pivotField showAll="0"/>
    <pivotField showAll="0"/>
    <pivotField showAll="0"/>
    <pivotField showAll="0"/>
    <pivotField showAll="0"/>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numFmtId="3" showAll="0"/>
    <pivotField showAll="0"/>
    <pivotField showAll="0"/>
  </pivotFields>
  <rowFields count="1">
    <field x="4"/>
  </rowFields>
  <rowItems count="6">
    <i>
      <x v="1"/>
    </i>
    <i>
      <x v="2"/>
    </i>
    <i>
      <x v="3"/>
    </i>
    <i>
      <x v="4"/>
    </i>
    <i>
      <x v="5"/>
    </i>
    <i t="grand">
      <x/>
    </i>
  </rowItems>
  <colItems count="1">
    <i/>
  </colItems>
  <pageFields count="3">
    <pageField fld="1" item="1" hier="-1"/>
    <pageField fld="55" item="1"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5"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6:G13" firstHeaderRow="1" firstDataRow="2" firstDataCol="1" rowPageCount="4" colPageCount="1"/>
  <pivotFields count="61">
    <pivotField showAll="0"/>
    <pivotField axis="axisPage" showAll="0">
      <items count="3">
        <item x="0"/>
        <item x="1"/>
        <item t="default"/>
      </items>
    </pivotField>
    <pivotField showAll="0"/>
    <pivotField showAll="0"/>
    <pivotField axis="axisRow" showAll="0">
      <items count="7">
        <item x="5"/>
        <item x="3"/>
        <item x="0"/>
        <item x="2"/>
        <item x="4"/>
        <item x="1"/>
        <item t="default"/>
      </items>
    </pivotField>
    <pivotField showAll="0"/>
    <pivotField axis="axisPage" multipleItemSelectionAllowed="1" showAll="0">
      <items count="7">
        <item x="0"/>
        <item x="3"/>
        <item x="2"/>
        <item x="5"/>
        <item h="1" x="1"/>
        <item x="4"/>
        <item t="default"/>
      </items>
    </pivotField>
    <pivotField showAll="0"/>
    <pivotField showAll="0"/>
    <pivotField showAll="0"/>
    <pivotField showAll="0"/>
    <pivotField showAll="0"/>
    <pivotField showAll="0"/>
    <pivotField showAll="0"/>
    <pivotField axis="axisCol" showAll="0">
      <items count="7">
        <item x="3"/>
        <item x="4"/>
        <item x="1"/>
        <item x="2"/>
        <item x="0"/>
        <item x="5"/>
        <item t="default"/>
      </items>
    </pivotField>
    <pivotField showAll="0"/>
    <pivotField axis="axisPage" showAll="0">
      <items count="8">
        <item x="4"/>
        <item x="6"/>
        <item x="0"/>
        <item x="1"/>
        <item x="2"/>
        <item x="5"/>
        <item x="3"/>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dataField="1" numFmtId="3" showAll="0"/>
    <pivotField showAll="0"/>
    <pivotField showAll="0"/>
  </pivotFields>
  <rowFields count="1">
    <field x="4"/>
  </rowFields>
  <rowItems count="6">
    <i>
      <x v="1"/>
    </i>
    <i>
      <x v="2"/>
    </i>
    <i>
      <x v="3"/>
    </i>
    <i>
      <x v="4"/>
    </i>
    <i>
      <x v="5"/>
    </i>
    <i t="grand">
      <x/>
    </i>
  </rowItems>
  <colFields count="1">
    <field x="14"/>
  </colFields>
  <colItems count="6">
    <i>
      <x/>
    </i>
    <i>
      <x v="1"/>
    </i>
    <i>
      <x v="2"/>
    </i>
    <i>
      <x v="3"/>
    </i>
    <i>
      <x v="5"/>
    </i>
    <i t="grand">
      <x/>
    </i>
  </colItems>
  <pageFields count="4">
    <pageField fld="1" item="1" hier="-1"/>
    <pageField fld="55" hier="-1"/>
    <pageField fld="16" hier="-1"/>
    <pageField fld="6" hier="-1"/>
  </pageFields>
  <dataFields count="1">
    <dataField name="Promedio de Días Gestión" fld="58" subtotal="average"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12.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26" sqref="B26"/>
    </sheetView>
  </sheetViews>
  <sheetFormatPr baseColWidth="10" defaultRowHeight="15" x14ac:dyDescent="0.25"/>
  <cols>
    <col min="1" max="1" width="25.7109375" customWidth="1"/>
    <col min="2" max="2" width="19.28515625" customWidth="1"/>
  </cols>
  <sheetData>
    <row r="1" spans="1:2" x14ac:dyDescent="0.25">
      <c r="A1" s="1" t="s">
        <v>50</v>
      </c>
      <c r="B1" t="s">
        <v>53</v>
      </c>
    </row>
    <row r="2" spans="1:2" x14ac:dyDescent="0.25">
      <c r="A2" s="1" t="s">
        <v>4</v>
      </c>
      <c r="B2" t="s">
        <v>14</v>
      </c>
    </row>
    <row r="3" spans="1:2" x14ac:dyDescent="0.25">
      <c r="A3" s="1" t="s">
        <v>3</v>
      </c>
      <c r="B3" t="s">
        <v>51</v>
      </c>
    </row>
    <row r="5" spans="1:2" x14ac:dyDescent="0.25">
      <c r="A5" t="s">
        <v>52</v>
      </c>
      <c r="B5" t="s">
        <v>54</v>
      </c>
    </row>
    <row r="6" spans="1:2" x14ac:dyDescent="0.25">
      <c r="A6" s="2">
        <v>26</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
  <sheetViews>
    <sheetView workbookViewId="0">
      <selection activeCell="E22" sqref="E22"/>
    </sheetView>
  </sheetViews>
  <sheetFormatPr baseColWidth="10" defaultRowHeight="15" x14ac:dyDescent="0.25"/>
  <cols>
    <col min="1" max="1" width="19.140625" customWidth="1"/>
    <col min="2" max="2" width="25.7109375" customWidth="1"/>
  </cols>
  <sheetData>
    <row r="1" spans="1:2" x14ac:dyDescent="0.25">
      <c r="A1" s="1" t="s">
        <v>50</v>
      </c>
      <c r="B1" t="s">
        <v>53</v>
      </c>
    </row>
    <row r="2" spans="1:2" x14ac:dyDescent="0.25">
      <c r="A2" s="1" t="s">
        <v>4</v>
      </c>
      <c r="B2" t="s">
        <v>14</v>
      </c>
    </row>
    <row r="3" spans="1:2" x14ac:dyDescent="0.25">
      <c r="A3" s="1" t="s">
        <v>3</v>
      </c>
      <c r="B3" t="s">
        <v>51</v>
      </c>
    </row>
    <row r="5" spans="1:2" x14ac:dyDescent="0.25">
      <c r="A5" s="1" t="s">
        <v>59</v>
      </c>
      <c r="B5" t="s">
        <v>52</v>
      </c>
    </row>
    <row r="6" spans="1:2" x14ac:dyDescent="0.25">
      <c r="A6" s="3" t="s">
        <v>15</v>
      </c>
      <c r="B6" s="2">
        <v>1</v>
      </c>
    </row>
    <row r="7" spans="1:2" x14ac:dyDescent="0.25">
      <c r="A7" s="3" t="s">
        <v>25</v>
      </c>
      <c r="B7" s="2">
        <v>2</v>
      </c>
    </row>
    <row r="8" spans="1:2" x14ac:dyDescent="0.25">
      <c r="A8" s="3" t="s">
        <v>23</v>
      </c>
      <c r="B8" s="2">
        <v>3</v>
      </c>
    </row>
    <row r="9" spans="1:2" x14ac:dyDescent="0.25">
      <c r="A9" s="3" t="s">
        <v>9</v>
      </c>
      <c r="B9" s="2">
        <v>4</v>
      </c>
    </row>
    <row r="10" spans="1:2" x14ac:dyDescent="0.25">
      <c r="A10" s="3" t="s">
        <v>24</v>
      </c>
      <c r="B10" s="2">
        <v>1</v>
      </c>
    </row>
    <row r="11" spans="1:2" x14ac:dyDescent="0.25">
      <c r="A11" s="3" t="s">
        <v>55</v>
      </c>
      <c r="B11" s="2">
        <v>11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6"/>
  <sheetViews>
    <sheetView workbookViewId="0">
      <selection activeCell="A22" sqref="A22:C26"/>
    </sheetView>
  </sheetViews>
  <sheetFormatPr baseColWidth="10" defaultRowHeight="15" x14ac:dyDescent="0.25"/>
  <cols>
    <col min="1" max="1" width="19.140625" customWidth="1"/>
    <col min="2" max="2" width="15.7109375" customWidth="1"/>
  </cols>
  <sheetData>
    <row r="1" spans="1:2" x14ac:dyDescent="0.25">
      <c r="A1" s="1" t="s">
        <v>50</v>
      </c>
      <c r="B1" t="s">
        <v>53</v>
      </c>
    </row>
    <row r="2" spans="1:2" x14ac:dyDescent="0.25">
      <c r="A2" s="1" t="s">
        <v>4</v>
      </c>
      <c r="B2" t="s">
        <v>14</v>
      </c>
    </row>
    <row r="3" spans="1:2" x14ac:dyDescent="0.25">
      <c r="A3" s="1" t="s">
        <v>3</v>
      </c>
      <c r="B3" t="s">
        <v>51</v>
      </c>
    </row>
    <row r="5" spans="1:2" x14ac:dyDescent="0.25">
      <c r="A5" s="1" t="s">
        <v>59</v>
      </c>
      <c r="B5" t="s">
        <v>52</v>
      </c>
    </row>
    <row r="6" spans="1:2" x14ac:dyDescent="0.25">
      <c r="A6" s="3" t="s">
        <v>10</v>
      </c>
      <c r="B6" s="2">
        <v>3</v>
      </c>
    </row>
    <row r="7" spans="1:2" x14ac:dyDescent="0.25">
      <c r="A7" s="3" t="s">
        <v>16</v>
      </c>
      <c r="B7" s="2">
        <v>1</v>
      </c>
    </row>
    <row r="8" spans="1:2" x14ac:dyDescent="0.25">
      <c r="A8" s="3" t="s">
        <v>18</v>
      </c>
      <c r="B8" s="2">
        <v>2</v>
      </c>
    </row>
    <row r="9" spans="1:2" x14ac:dyDescent="0.25">
      <c r="A9" s="3" t="s">
        <v>55</v>
      </c>
      <c r="B9" s="2">
        <v>6</v>
      </c>
    </row>
    <row r="22" spans="1:3" x14ac:dyDescent="0.25">
      <c r="A22" s="5" t="s">
        <v>74</v>
      </c>
      <c r="B22" s="5" t="s">
        <v>0</v>
      </c>
      <c r="C22" s="5" t="s">
        <v>58</v>
      </c>
    </row>
    <row r="23" spans="1:3" x14ac:dyDescent="0.25">
      <c r="A23" s="17" t="s">
        <v>10</v>
      </c>
      <c r="B23" s="7">
        <v>3</v>
      </c>
      <c r="C23" s="10">
        <f>B23/B26</f>
        <v>0.5</v>
      </c>
    </row>
    <row r="24" spans="1:3" x14ac:dyDescent="0.25">
      <c r="A24" s="17" t="s">
        <v>16</v>
      </c>
      <c r="B24" s="7">
        <v>1</v>
      </c>
      <c r="C24" s="10">
        <f>B24/B26</f>
        <v>0.16666666666666666</v>
      </c>
    </row>
    <row r="25" spans="1:3" x14ac:dyDescent="0.25">
      <c r="A25" s="17" t="s">
        <v>18</v>
      </c>
      <c r="B25" s="7">
        <v>2</v>
      </c>
      <c r="C25" s="10">
        <f>B25/B26</f>
        <v>0.33333333333333331</v>
      </c>
    </row>
    <row r="26" spans="1:3" x14ac:dyDescent="0.25">
      <c r="A26" s="18" t="s">
        <v>55</v>
      </c>
      <c r="B26" s="9">
        <v>6</v>
      </c>
      <c r="C26" s="11">
        <f>B26/B26</f>
        <v>1</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8"/>
  <sheetViews>
    <sheetView topLeftCell="A10" workbookViewId="0">
      <selection activeCell="A5" sqref="A5"/>
    </sheetView>
  </sheetViews>
  <sheetFormatPr baseColWidth="10" defaultRowHeight="15" x14ac:dyDescent="0.25"/>
  <cols>
    <col min="1" max="1" width="19.140625" customWidth="1"/>
    <col min="2" max="2" width="25.7109375" customWidth="1"/>
  </cols>
  <sheetData>
    <row r="1" spans="1:2" x14ac:dyDescent="0.25">
      <c r="A1" s="1" t="s">
        <v>50</v>
      </c>
      <c r="B1" t="s">
        <v>53</v>
      </c>
    </row>
    <row r="2" spans="1:2" x14ac:dyDescent="0.25">
      <c r="A2" s="1" t="s">
        <v>4</v>
      </c>
      <c r="B2" t="s">
        <v>14</v>
      </c>
    </row>
    <row r="3" spans="1:2" x14ac:dyDescent="0.25">
      <c r="A3" s="1" t="s">
        <v>3</v>
      </c>
      <c r="B3" t="s">
        <v>51</v>
      </c>
    </row>
    <row r="5" spans="1:2" x14ac:dyDescent="0.25">
      <c r="A5" s="1" t="s">
        <v>59</v>
      </c>
      <c r="B5" t="s">
        <v>52</v>
      </c>
    </row>
    <row r="6" spans="1:2" x14ac:dyDescent="0.25">
      <c r="A6" s="3" t="s">
        <v>7</v>
      </c>
      <c r="B6" s="2">
        <v>21</v>
      </c>
    </row>
    <row r="7" spans="1:2" x14ac:dyDescent="0.25">
      <c r="A7" s="3" t="s">
        <v>56</v>
      </c>
      <c r="B7" s="2">
        <v>5</v>
      </c>
    </row>
    <row r="8" spans="1:2" x14ac:dyDescent="0.25">
      <c r="A8" s="3" t="s">
        <v>55</v>
      </c>
      <c r="B8" s="2">
        <v>26</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5"/>
  <sheetViews>
    <sheetView topLeftCell="A4" workbookViewId="0">
      <selection activeCell="B34" sqref="B34"/>
    </sheetView>
  </sheetViews>
  <sheetFormatPr baseColWidth="10" defaultRowHeight="15" x14ac:dyDescent="0.25"/>
  <cols>
    <col min="1" max="1" width="35.85546875" customWidth="1"/>
    <col min="2" max="2" width="25.7109375" bestFit="1" customWidth="1"/>
  </cols>
  <sheetData>
    <row r="1" spans="1:2" x14ac:dyDescent="0.25">
      <c r="A1" s="1" t="s">
        <v>50</v>
      </c>
      <c r="B1" t="s">
        <v>53</v>
      </c>
    </row>
    <row r="2" spans="1:2" x14ac:dyDescent="0.25">
      <c r="A2" s="1" t="s">
        <v>4</v>
      </c>
      <c r="B2" t="s">
        <v>14</v>
      </c>
    </row>
    <row r="3" spans="1:2" x14ac:dyDescent="0.25">
      <c r="A3" s="1" t="s">
        <v>3</v>
      </c>
      <c r="B3" t="s">
        <v>51</v>
      </c>
    </row>
    <row r="5" spans="1:2" x14ac:dyDescent="0.25">
      <c r="A5" s="1" t="s">
        <v>59</v>
      </c>
      <c r="B5" t="s">
        <v>52</v>
      </c>
    </row>
    <row r="6" spans="1:2" x14ac:dyDescent="0.25">
      <c r="A6" s="3" t="s">
        <v>33</v>
      </c>
      <c r="B6" s="2">
        <v>2</v>
      </c>
    </row>
    <row r="7" spans="1:2" x14ac:dyDescent="0.25">
      <c r="A7" s="3" t="s">
        <v>31</v>
      </c>
      <c r="B7" s="2">
        <v>3</v>
      </c>
    </row>
    <row r="8" spans="1:2" x14ac:dyDescent="0.25">
      <c r="A8" s="3" t="s">
        <v>39</v>
      </c>
      <c r="B8" s="2">
        <v>1</v>
      </c>
    </row>
    <row r="9" spans="1:2" x14ac:dyDescent="0.25">
      <c r="A9" s="3" t="s">
        <v>48</v>
      </c>
      <c r="B9" s="2">
        <v>2</v>
      </c>
    </row>
    <row r="10" spans="1:2" x14ac:dyDescent="0.25">
      <c r="A10" s="3" t="s">
        <v>38</v>
      </c>
      <c r="B10" s="2">
        <v>2</v>
      </c>
    </row>
    <row r="11" spans="1:2" x14ac:dyDescent="0.25">
      <c r="A11" s="3" t="s">
        <v>37</v>
      </c>
      <c r="B11" s="2">
        <v>1</v>
      </c>
    </row>
    <row r="12" spans="1:2" x14ac:dyDescent="0.25">
      <c r="A12" s="3" t="s">
        <v>34</v>
      </c>
      <c r="B12" s="2">
        <v>1</v>
      </c>
    </row>
    <row r="13" spans="1:2" x14ac:dyDescent="0.25">
      <c r="A13" s="3" t="s">
        <v>28</v>
      </c>
      <c r="B13" s="2">
        <v>1</v>
      </c>
    </row>
    <row r="14" spans="1:2" x14ac:dyDescent="0.25">
      <c r="A14" s="3" t="s">
        <v>36</v>
      </c>
      <c r="B14" s="2">
        <v>2</v>
      </c>
    </row>
    <row r="15" spans="1:2" x14ac:dyDescent="0.25">
      <c r="A15" s="3" t="s">
        <v>35</v>
      </c>
      <c r="B15" s="2">
        <v>3</v>
      </c>
    </row>
    <row r="16" spans="1:2" x14ac:dyDescent="0.25">
      <c r="A16" s="3" t="s">
        <v>32</v>
      </c>
      <c r="B16" s="2">
        <v>2</v>
      </c>
    </row>
    <row r="17" spans="1:3" x14ac:dyDescent="0.25">
      <c r="A17" s="3" t="s">
        <v>44</v>
      </c>
      <c r="B17" s="2">
        <v>1</v>
      </c>
    </row>
    <row r="18" spans="1:3" x14ac:dyDescent="0.25">
      <c r="A18" s="3" t="s">
        <v>55</v>
      </c>
      <c r="B18" s="2">
        <v>21</v>
      </c>
    </row>
    <row r="22" spans="1:3" x14ac:dyDescent="0.25">
      <c r="A22" s="18" t="s">
        <v>68</v>
      </c>
      <c r="B22" s="18" t="s">
        <v>69</v>
      </c>
      <c r="C22" s="18" t="s">
        <v>58</v>
      </c>
    </row>
    <row r="23" spans="1:3" x14ac:dyDescent="0.25">
      <c r="A23" s="12" t="s">
        <v>70</v>
      </c>
      <c r="B23" s="20">
        <v>5</v>
      </c>
      <c r="C23" s="22">
        <f>B23/B25</f>
        <v>0.19230769230769232</v>
      </c>
    </row>
    <row r="24" spans="1:3" x14ac:dyDescent="0.25">
      <c r="A24" s="12" t="s">
        <v>71</v>
      </c>
      <c r="B24" s="20">
        <v>21</v>
      </c>
      <c r="C24" s="22">
        <f>B24/B25</f>
        <v>0.80769230769230771</v>
      </c>
    </row>
    <row r="25" spans="1:3" x14ac:dyDescent="0.25">
      <c r="A25" s="18" t="s">
        <v>72</v>
      </c>
      <c r="B25" s="21">
        <f>SUM(B23:B24)</f>
        <v>26</v>
      </c>
      <c r="C25" s="23">
        <f>B25/B25</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tabSelected="1" workbookViewId="0">
      <selection activeCell="I33" sqref="I33"/>
    </sheetView>
  </sheetViews>
  <sheetFormatPr baseColWidth="10" defaultRowHeight="15" x14ac:dyDescent="0.25"/>
  <cols>
    <col min="1" max="1" width="19.140625" customWidth="1"/>
    <col min="2" max="2" width="25.7109375" customWidth="1"/>
  </cols>
  <sheetData>
    <row r="1" spans="1:2" x14ac:dyDescent="0.25">
      <c r="A1" s="1" t="s">
        <v>50</v>
      </c>
      <c r="B1" t="s">
        <v>53</v>
      </c>
    </row>
    <row r="2" spans="1:2" x14ac:dyDescent="0.25">
      <c r="A2" s="1" t="s">
        <v>4</v>
      </c>
      <c r="B2" t="s">
        <v>14</v>
      </c>
    </row>
    <row r="3" spans="1:2" x14ac:dyDescent="0.25">
      <c r="A3" s="1" t="s">
        <v>3</v>
      </c>
      <c r="B3" t="s">
        <v>51</v>
      </c>
    </row>
    <row r="5" spans="1:2" x14ac:dyDescent="0.25">
      <c r="A5" s="1" t="s">
        <v>59</v>
      </c>
      <c r="B5" t="s">
        <v>52</v>
      </c>
    </row>
    <row r="6" spans="1:2" x14ac:dyDescent="0.25">
      <c r="A6" s="3" t="s">
        <v>21</v>
      </c>
      <c r="B6" s="2">
        <v>5</v>
      </c>
    </row>
    <row r="7" spans="1:2" x14ac:dyDescent="0.25">
      <c r="A7" s="3" t="s">
        <v>5</v>
      </c>
      <c r="B7" s="2">
        <v>3</v>
      </c>
    </row>
    <row r="8" spans="1:2" x14ac:dyDescent="0.25">
      <c r="A8" s="3" t="s">
        <v>22</v>
      </c>
      <c r="B8" s="2">
        <v>1</v>
      </c>
    </row>
    <row r="9" spans="1:2" x14ac:dyDescent="0.25">
      <c r="A9" s="3" t="s">
        <v>19</v>
      </c>
      <c r="B9" s="2">
        <v>1</v>
      </c>
    </row>
    <row r="10" spans="1:2" x14ac:dyDescent="0.25">
      <c r="A10" s="3" t="s">
        <v>11</v>
      </c>
      <c r="B10" s="2">
        <v>16</v>
      </c>
    </row>
    <row r="11" spans="1:2" x14ac:dyDescent="0.25">
      <c r="A11" s="3" t="s">
        <v>55</v>
      </c>
      <c r="B11" s="2">
        <v>26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7"/>
  <sheetViews>
    <sheetView topLeftCell="A16" workbookViewId="0">
      <selection activeCell="A32" sqref="A32:C37"/>
    </sheetView>
  </sheetViews>
  <sheetFormatPr baseColWidth="10" defaultRowHeight="15" x14ac:dyDescent="0.25"/>
  <cols>
    <col min="1" max="1" width="37.7109375" customWidth="1"/>
    <col min="2" max="2" width="12.42578125" customWidth="1"/>
    <col min="3" max="3" width="6.5703125" customWidth="1"/>
  </cols>
  <sheetData>
    <row r="1" spans="1:2" x14ac:dyDescent="0.25">
      <c r="A1" s="1" t="s">
        <v>50</v>
      </c>
      <c r="B1" t="s">
        <v>53</v>
      </c>
    </row>
    <row r="2" spans="1:2" x14ac:dyDescent="0.25">
      <c r="A2" s="1" t="s">
        <v>4</v>
      </c>
      <c r="B2" t="s">
        <v>14</v>
      </c>
    </row>
    <row r="3" spans="1:2" x14ac:dyDescent="0.25">
      <c r="A3" s="1" t="s">
        <v>3</v>
      </c>
      <c r="B3" t="s">
        <v>51</v>
      </c>
    </row>
    <row r="5" spans="1:2" x14ac:dyDescent="0.25">
      <c r="A5" s="1" t="s">
        <v>59</v>
      </c>
      <c r="B5" t="s">
        <v>52</v>
      </c>
    </row>
    <row r="6" spans="1:2" x14ac:dyDescent="0.25">
      <c r="A6" s="3" t="s">
        <v>13</v>
      </c>
      <c r="B6" s="2">
        <v>1</v>
      </c>
    </row>
    <row r="7" spans="1:2" x14ac:dyDescent="0.25">
      <c r="A7" s="3" t="s">
        <v>12</v>
      </c>
      <c r="B7" s="2">
        <v>8</v>
      </c>
    </row>
    <row r="8" spans="1:2" x14ac:dyDescent="0.25">
      <c r="A8" s="3" t="s">
        <v>6</v>
      </c>
      <c r="B8" s="2">
        <v>15</v>
      </c>
    </row>
    <row r="9" spans="1:2" x14ac:dyDescent="0.25">
      <c r="A9" s="3" t="s">
        <v>17</v>
      </c>
      <c r="B9" s="2">
        <v>2</v>
      </c>
    </row>
    <row r="10" spans="1:2" x14ac:dyDescent="0.25">
      <c r="A10" s="3" t="s">
        <v>55</v>
      </c>
      <c r="B10" s="2">
        <v>26</v>
      </c>
    </row>
    <row r="32" spans="1:3" ht="30" x14ac:dyDescent="0.25">
      <c r="A32" s="13" t="s">
        <v>73</v>
      </c>
      <c r="B32" s="13" t="s">
        <v>0</v>
      </c>
      <c r="C32" s="13" t="s">
        <v>58</v>
      </c>
    </row>
    <row r="33" spans="1:3" x14ac:dyDescent="0.25">
      <c r="A33" s="6" t="s">
        <v>13</v>
      </c>
      <c r="B33" s="14">
        <v>1</v>
      </c>
      <c r="C33" s="24">
        <f>B33/B37</f>
        <v>3.8461538461538464E-2</v>
      </c>
    </row>
    <row r="34" spans="1:3" ht="30" x14ac:dyDescent="0.25">
      <c r="A34" s="6" t="s">
        <v>12</v>
      </c>
      <c r="B34" s="14">
        <v>8</v>
      </c>
      <c r="C34" s="24">
        <f>B34/B37</f>
        <v>0.30769230769230771</v>
      </c>
    </row>
    <row r="35" spans="1:3" ht="30" x14ac:dyDescent="0.25">
      <c r="A35" s="6" t="s">
        <v>6</v>
      </c>
      <c r="B35" s="14">
        <v>15</v>
      </c>
      <c r="C35" s="24">
        <f>B35/B37</f>
        <v>0.57692307692307687</v>
      </c>
    </row>
    <row r="36" spans="1:3" x14ac:dyDescent="0.25">
      <c r="A36" s="6" t="s">
        <v>17</v>
      </c>
      <c r="B36" s="14">
        <v>2</v>
      </c>
      <c r="C36" s="24">
        <f>B36/B37</f>
        <v>7.6923076923076927E-2</v>
      </c>
    </row>
    <row r="37" spans="1:3" x14ac:dyDescent="0.25">
      <c r="A37" s="8" t="s">
        <v>55</v>
      </c>
      <c r="B37" s="15">
        <v>26</v>
      </c>
      <c r="C37" s="16">
        <f>B37/B37</f>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topLeftCell="A8" workbookViewId="0">
      <selection activeCell="A21" sqref="A21:C28"/>
    </sheetView>
  </sheetViews>
  <sheetFormatPr baseColWidth="10" defaultRowHeight="15" x14ac:dyDescent="0.25"/>
  <cols>
    <col min="1" max="1" width="63.42578125" customWidth="1"/>
    <col min="2" max="2" width="15.140625" customWidth="1"/>
  </cols>
  <sheetData>
    <row r="1" spans="1:2" x14ac:dyDescent="0.25">
      <c r="A1" s="1" t="s">
        <v>50</v>
      </c>
      <c r="B1" t="s">
        <v>53</v>
      </c>
    </row>
    <row r="2" spans="1:2" x14ac:dyDescent="0.25">
      <c r="A2" s="1" t="s">
        <v>4</v>
      </c>
      <c r="B2" t="s">
        <v>14</v>
      </c>
    </row>
    <row r="3" spans="1:2" x14ac:dyDescent="0.25">
      <c r="A3" s="1" t="s">
        <v>3</v>
      </c>
      <c r="B3" t="s">
        <v>51</v>
      </c>
    </row>
    <row r="5" spans="1:2" x14ac:dyDescent="0.25">
      <c r="A5" s="1" t="s">
        <v>59</v>
      </c>
      <c r="B5" t="s">
        <v>52</v>
      </c>
    </row>
    <row r="6" spans="1:2" x14ac:dyDescent="0.25">
      <c r="A6" s="3" t="s">
        <v>41</v>
      </c>
      <c r="B6" s="2">
        <v>12</v>
      </c>
    </row>
    <row r="7" spans="1:2" x14ac:dyDescent="0.25">
      <c r="A7" s="3" t="s">
        <v>43</v>
      </c>
      <c r="B7" s="2">
        <v>1</v>
      </c>
    </row>
    <row r="8" spans="1:2" x14ac:dyDescent="0.25">
      <c r="A8" s="3" t="s">
        <v>45</v>
      </c>
      <c r="B8" s="2">
        <v>1</v>
      </c>
    </row>
    <row r="9" spans="1:2" x14ac:dyDescent="0.25">
      <c r="A9" s="3" t="s">
        <v>47</v>
      </c>
      <c r="B9" s="2">
        <v>2</v>
      </c>
    </row>
    <row r="10" spans="1:2" x14ac:dyDescent="0.25">
      <c r="A10" s="3" t="s">
        <v>27</v>
      </c>
      <c r="B10" s="2">
        <v>4</v>
      </c>
    </row>
    <row r="11" spans="1:2" x14ac:dyDescent="0.25">
      <c r="A11" s="3" t="s">
        <v>56</v>
      </c>
      <c r="B11" s="2">
        <v>6</v>
      </c>
    </row>
    <row r="12" spans="1:2" x14ac:dyDescent="0.25">
      <c r="A12" s="3" t="s">
        <v>55</v>
      </c>
      <c r="B12" s="2">
        <v>26</v>
      </c>
    </row>
    <row r="21" spans="1:3" ht="30" x14ac:dyDescent="0.25">
      <c r="A21" s="4" t="s">
        <v>57</v>
      </c>
      <c r="B21" s="4" t="s">
        <v>0</v>
      </c>
      <c r="C21" s="4" t="s">
        <v>58</v>
      </c>
    </row>
    <row r="22" spans="1:3" ht="30" x14ac:dyDescent="0.25">
      <c r="A22" s="6" t="s">
        <v>41</v>
      </c>
      <c r="B22" s="14">
        <v>12</v>
      </c>
      <c r="C22" s="24">
        <f>B22/B28</f>
        <v>0.46153846153846156</v>
      </c>
    </row>
    <row r="23" spans="1:3" x14ac:dyDescent="0.25">
      <c r="A23" s="6" t="s">
        <v>43</v>
      </c>
      <c r="B23" s="14">
        <v>1</v>
      </c>
      <c r="C23" s="24">
        <f>B23/B28</f>
        <v>3.8461538461538464E-2</v>
      </c>
    </row>
    <row r="24" spans="1:3" ht="45" x14ac:dyDescent="0.25">
      <c r="A24" s="6" t="s">
        <v>45</v>
      </c>
      <c r="B24" s="14">
        <v>1</v>
      </c>
      <c r="C24" s="24">
        <f>B24/B28</f>
        <v>3.8461538461538464E-2</v>
      </c>
    </row>
    <row r="25" spans="1:3" ht="30" x14ac:dyDescent="0.25">
      <c r="A25" s="6" t="s">
        <v>47</v>
      </c>
      <c r="B25" s="14">
        <v>2</v>
      </c>
      <c r="C25" s="24">
        <f>B25/B28</f>
        <v>7.6923076923076927E-2</v>
      </c>
    </row>
    <row r="26" spans="1:3" x14ac:dyDescent="0.25">
      <c r="A26" s="6" t="s">
        <v>27</v>
      </c>
      <c r="B26" s="14">
        <v>4</v>
      </c>
      <c r="C26" s="24">
        <f>B26/B28</f>
        <v>0.15384615384615385</v>
      </c>
    </row>
    <row r="27" spans="1:3" x14ac:dyDescent="0.25">
      <c r="A27" s="6" t="s">
        <v>56</v>
      </c>
      <c r="B27" s="14">
        <v>6</v>
      </c>
      <c r="C27" s="24">
        <f>B27/B28</f>
        <v>0.23076923076923078</v>
      </c>
    </row>
    <row r="28" spans="1:3" x14ac:dyDescent="0.25">
      <c r="A28" s="8" t="s">
        <v>55</v>
      </c>
      <c r="B28" s="15">
        <v>26</v>
      </c>
      <c r="C28" s="16">
        <f>B28/B28</f>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workbookViewId="0">
      <selection activeCell="A6" sqref="A6"/>
    </sheetView>
  </sheetViews>
  <sheetFormatPr baseColWidth="10" defaultRowHeight="15" x14ac:dyDescent="0.25"/>
  <cols>
    <col min="1" max="1" width="24.42578125" customWidth="1"/>
    <col min="2" max="2" width="31.140625" customWidth="1"/>
  </cols>
  <sheetData>
    <row r="1" spans="1:2" x14ac:dyDescent="0.25">
      <c r="A1" s="1" t="s">
        <v>50</v>
      </c>
      <c r="B1" t="s">
        <v>53</v>
      </c>
    </row>
    <row r="2" spans="1:2" x14ac:dyDescent="0.25">
      <c r="A2" s="1" t="s">
        <v>4</v>
      </c>
      <c r="B2" t="s">
        <v>14</v>
      </c>
    </row>
    <row r="3" spans="1:2" x14ac:dyDescent="0.25">
      <c r="A3" s="1" t="s">
        <v>3</v>
      </c>
      <c r="B3" t="s">
        <v>51</v>
      </c>
    </row>
    <row r="4" spans="1:2" x14ac:dyDescent="0.25">
      <c r="A4" s="1" t="s">
        <v>2</v>
      </c>
      <c r="B4" t="s">
        <v>27</v>
      </c>
    </row>
    <row r="6" spans="1:2" x14ac:dyDescent="0.25">
      <c r="A6" s="1" t="s">
        <v>59</v>
      </c>
      <c r="B6" t="s">
        <v>52</v>
      </c>
    </row>
    <row r="7" spans="1:2" x14ac:dyDescent="0.25">
      <c r="A7" s="3" t="s">
        <v>29</v>
      </c>
      <c r="B7" s="2">
        <v>1</v>
      </c>
    </row>
    <row r="8" spans="1:2" x14ac:dyDescent="0.25">
      <c r="A8" s="3" t="s">
        <v>55</v>
      </c>
      <c r="B8" s="2">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4" workbookViewId="0"/>
  </sheetViews>
  <sheetFormatPr baseColWidth="10" defaultRowHeight="15" x14ac:dyDescent="0.25"/>
  <cols>
    <col min="1" max="1" width="19.140625" customWidth="1"/>
    <col min="2" max="2" width="9.85546875" customWidth="1"/>
  </cols>
  <sheetData>
    <row r="1" spans="1:2" x14ac:dyDescent="0.25">
      <c r="A1" s="1" t="s">
        <v>50</v>
      </c>
      <c r="B1" t="s">
        <v>51</v>
      </c>
    </row>
    <row r="2" spans="1:2" x14ac:dyDescent="0.25">
      <c r="A2" s="1" t="s">
        <v>4</v>
      </c>
      <c r="B2" t="s">
        <v>51</v>
      </c>
    </row>
    <row r="3" spans="1:2" x14ac:dyDescent="0.25">
      <c r="A3" s="1" t="s">
        <v>3</v>
      </c>
      <c r="B3" t="s">
        <v>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1"/>
  <sheetViews>
    <sheetView topLeftCell="A5" workbookViewId="0">
      <selection activeCell="A16" sqref="A16:D21"/>
    </sheetView>
  </sheetViews>
  <sheetFormatPr baseColWidth="10" defaultRowHeight="15" x14ac:dyDescent="0.25"/>
  <cols>
    <col min="1" max="1" width="34.28515625" customWidth="1"/>
    <col min="2" max="2" width="23.140625" customWidth="1"/>
    <col min="3" max="3" width="22.5703125" customWidth="1"/>
    <col min="4" max="4" width="5.5703125" customWidth="1"/>
  </cols>
  <sheetData>
    <row r="1" spans="1:4" x14ac:dyDescent="0.25">
      <c r="A1" s="1" t="s">
        <v>50</v>
      </c>
      <c r="B1" t="s">
        <v>53</v>
      </c>
    </row>
    <row r="2" spans="1:4" x14ac:dyDescent="0.25">
      <c r="A2" s="1" t="s">
        <v>4</v>
      </c>
      <c r="B2" t="s">
        <v>14</v>
      </c>
    </row>
    <row r="3" spans="1:4" x14ac:dyDescent="0.25">
      <c r="A3" s="1" t="s">
        <v>3</v>
      </c>
      <c r="B3" t="s">
        <v>60</v>
      </c>
    </row>
    <row r="5" spans="1:4" x14ac:dyDescent="0.25">
      <c r="A5" s="1" t="s">
        <v>59</v>
      </c>
      <c r="B5" t="s">
        <v>52</v>
      </c>
    </row>
    <row r="6" spans="1:4" x14ac:dyDescent="0.25">
      <c r="A6" s="3" t="s">
        <v>42</v>
      </c>
      <c r="B6" s="2">
        <v>17</v>
      </c>
    </row>
    <row r="7" spans="1:4" x14ac:dyDescent="0.25">
      <c r="A7" s="3" t="s">
        <v>46</v>
      </c>
      <c r="B7" s="2">
        <v>1</v>
      </c>
    </row>
    <row r="8" spans="1:4" x14ac:dyDescent="0.25">
      <c r="A8" s="3" t="s">
        <v>49</v>
      </c>
      <c r="B8" s="2">
        <v>1</v>
      </c>
    </row>
    <row r="9" spans="1:4" x14ac:dyDescent="0.25">
      <c r="A9" s="3" t="s">
        <v>40</v>
      </c>
      <c r="B9" s="2">
        <v>4</v>
      </c>
    </row>
    <row r="10" spans="1:4" x14ac:dyDescent="0.25">
      <c r="A10" s="3" t="s">
        <v>55</v>
      </c>
      <c r="B10" s="2">
        <v>23</v>
      </c>
    </row>
    <row r="16" spans="1:4" ht="30" x14ac:dyDescent="0.25">
      <c r="A16" s="13" t="s">
        <v>61</v>
      </c>
      <c r="B16" s="13" t="s">
        <v>62</v>
      </c>
      <c r="C16" s="13" t="s">
        <v>63</v>
      </c>
      <c r="D16" s="13" t="s">
        <v>58</v>
      </c>
    </row>
    <row r="17" spans="1:4" ht="30" x14ac:dyDescent="0.25">
      <c r="A17" s="6" t="s">
        <v>42</v>
      </c>
      <c r="B17" s="7">
        <v>20</v>
      </c>
      <c r="C17" s="7">
        <v>17</v>
      </c>
      <c r="D17" s="10">
        <f>C17/B21</f>
        <v>0.65384615384615385</v>
      </c>
    </row>
    <row r="18" spans="1:4" ht="30" x14ac:dyDescent="0.25">
      <c r="A18" s="6" t="s">
        <v>46</v>
      </c>
      <c r="B18" s="7">
        <v>1</v>
      </c>
      <c r="C18" s="7">
        <v>1</v>
      </c>
      <c r="D18" s="10">
        <f>C18/B21</f>
        <v>3.8461538461538464E-2</v>
      </c>
    </row>
    <row r="19" spans="1:4" x14ac:dyDescent="0.25">
      <c r="A19" s="6" t="s">
        <v>49</v>
      </c>
      <c r="B19" s="7">
        <v>1</v>
      </c>
      <c r="C19" s="7">
        <v>1</v>
      </c>
      <c r="D19" s="10">
        <f>C19/B21</f>
        <v>3.8461538461538464E-2</v>
      </c>
    </row>
    <row r="20" spans="1:4" x14ac:dyDescent="0.25">
      <c r="A20" s="6" t="s">
        <v>40</v>
      </c>
      <c r="B20" s="7">
        <v>4</v>
      </c>
      <c r="C20" s="7">
        <v>4</v>
      </c>
      <c r="D20" s="10">
        <f>C20/B21</f>
        <v>0.15384615384615385</v>
      </c>
    </row>
    <row r="21" spans="1:4" x14ac:dyDescent="0.25">
      <c r="A21" s="8" t="s">
        <v>55</v>
      </c>
      <c r="B21" s="9">
        <v>26</v>
      </c>
      <c r="C21" s="9">
        <v>23</v>
      </c>
      <c r="D21" s="11">
        <f>C21/B21</f>
        <v>0.88461538461538458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1"/>
  <sheetViews>
    <sheetView topLeftCell="A4" workbookViewId="0">
      <selection activeCell="A15" sqref="A15:D21"/>
    </sheetView>
  </sheetViews>
  <sheetFormatPr baseColWidth="10" defaultRowHeight="15" x14ac:dyDescent="0.25"/>
  <cols>
    <col min="1" max="1" width="37.7109375" customWidth="1"/>
    <col min="2" max="2" width="18.7109375" customWidth="1"/>
    <col min="3" max="3" width="19.28515625" customWidth="1"/>
    <col min="4" max="4" width="10.28515625" customWidth="1"/>
  </cols>
  <sheetData>
    <row r="1" spans="1:4" x14ac:dyDescent="0.25">
      <c r="A1" s="1" t="s">
        <v>50</v>
      </c>
      <c r="B1" t="s">
        <v>53</v>
      </c>
    </row>
    <row r="2" spans="1:4" x14ac:dyDescent="0.25">
      <c r="A2" s="1" t="s">
        <v>4</v>
      </c>
      <c r="B2" t="s">
        <v>8</v>
      </c>
    </row>
    <row r="3" spans="1:4" x14ac:dyDescent="0.25">
      <c r="A3" s="1" t="s">
        <v>3</v>
      </c>
      <c r="B3" t="s">
        <v>51</v>
      </c>
    </row>
    <row r="5" spans="1:4" x14ac:dyDescent="0.25">
      <c r="A5" s="1" t="s">
        <v>59</v>
      </c>
      <c r="B5" t="s">
        <v>52</v>
      </c>
    </row>
    <row r="6" spans="1:4" x14ac:dyDescent="0.25">
      <c r="A6" s="3" t="s">
        <v>30</v>
      </c>
      <c r="B6" s="2">
        <v>3</v>
      </c>
    </row>
    <row r="7" spans="1:4" x14ac:dyDescent="0.25">
      <c r="A7" s="3" t="s">
        <v>42</v>
      </c>
      <c r="B7" s="2">
        <v>2</v>
      </c>
    </row>
    <row r="8" spans="1:4" x14ac:dyDescent="0.25">
      <c r="A8" s="3" t="s">
        <v>46</v>
      </c>
      <c r="B8" s="2">
        <v>1</v>
      </c>
    </row>
    <row r="9" spans="1:4" x14ac:dyDescent="0.25">
      <c r="A9" s="3" t="s">
        <v>49</v>
      </c>
      <c r="B9" s="2">
        <v>1</v>
      </c>
    </row>
    <row r="10" spans="1:4" x14ac:dyDescent="0.25">
      <c r="A10" s="3" t="s">
        <v>40</v>
      </c>
      <c r="B10" s="2">
        <v>1</v>
      </c>
    </row>
    <row r="11" spans="1:4" x14ac:dyDescent="0.25">
      <c r="A11" s="3" t="s">
        <v>55</v>
      </c>
      <c r="B11" s="2">
        <v>8</v>
      </c>
    </row>
    <row r="15" spans="1:4" ht="45" x14ac:dyDescent="0.25">
      <c r="A15" s="13" t="s">
        <v>1</v>
      </c>
      <c r="B15" s="13" t="s">
        <v>64</v>
      </c>
      <c r="C15" s="13" t="s">
        <v>65</v>
      </c>
      <c r="D15" s="13" t="s">
        <v>58</v>
      </c>
    </row>
    <row r="16" spans="1:4" x14ac:dyDescent="0.25">
      <c r="A16" s="6" t="s">
        <v>30</v>
      </c>
      <c r="B16" s="14">
        <v>3</v>
      </c>
      <c r="C16" s="14">
        <v>3</v>
      </c>
      <c r="D16" s="10">
        <f>C16/B21</f>
        <v>0.375</v>
      </c>
    </row>
    <row r="17" spans="1:4" x14ac:dyDescent="0.25">
      <c r="A17" s="6" t="s">
        <v>42</v>
      </c>
      <c r="B17" s="14">
        <v>2</v>
      </c>
      <c r="C17" s="14">
        <v>2</v>
      </c>
      <c r="D17" s="10">
        <f>C17/B21</f>
        <v>0.25</v>
      </c>
    </row>
    <row r="18" spans="1:4" x14ac:dyDescent="0.25">
      <c r="A18" s="6" t="s">
        <v>46</v>
      </c>
      <c r="B18" s="14">
        <v>1</v>
      </c>
      <c r="C18" s="14">
        <v>1</v>
      </c>
      <c r="D18" s="10">
        <f>C18/B21</f>
        <v>0.125</v>
      </c>
    </row>
    <row r="19" spans="1:4" x14ac:dyDescent="0.25">
      <c r="A19" s="6" t="s">
        <v>49</v>
      </c>
      <c r="B19" s="14">
        <v>1</v>
      </c>
      <c r="C19" s="14">
        <v>1</v>
      </c>
      <c r="D19" s="10">
        <f>C19/B21</f>
        <v>0.125</v>
      </c>
    </row>
    <row r="20" spans="1:4" x14ac:dyDescent="0.25">
      <c r="A20" s="6" t="s">
        <v>40</v>
      </c>
      <c r="B20" s="14">
        <v>1</v>
      </c>
      <c r="C20" s="14">
        <v>1</v>
      </c>
      <c r="D20" s="10">
        <f>C20/B21</f>
        <v>0.125</v>
      </c>
    </row>
    <row r="21" spans="1:4" x14ac:dyDescent="0.25">
      <c r="A21" s="8" t="s">
        <v>55</v>
      </c>
      <c r="B21" s="15">
        <v>8</v>
      </c>
      <c r="C21" s="15">
        <v>8</v>
      </c>
      <c r="D21" s="16">
        <f>C21/B21</f>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4"/>
  <sheetViews>
    <sheetView topLeftCell="A11" workbookViewId="0">
      <selection activeCell="B21" sqref="B21"/>
    </sheetView>
  </sheetViews>
  <sheetFormatPr baseColWidth="10" defaultRowHeight="15" x14ac:dyDescent="0.25"/>
  <cols>
    <col min="1" max="1" width="30.7109375" customWidth="1"/>
    <col min="2" max="2" width="5.42578125" customWidth="1"/>
    <col min="3" max="3" width="9.85546875" customWidth="1"/>
    <col min="4" max="4" width="8.7109375" customWidth="1"/>
    <col min="5" max="5" width="13.140625" customWidth="1"/>
    <col min="6" max="6" width="4.140625" customWidth="1"/>
    <col min="7" max="7" width="12.5703125" customWidth="1"/>
    <col min="8" max="8" width="12.5703125" bestFit="1" customWidth="1"/>
  </cols>
  <sheetData>
    <row r="1" spans="1:7" x14ac:dyDescent="0.25">
      <c r="A1" s="1" t="s">
        <v>50</v>
      </c>
      <c r="B1" t="s">
        <v>53</v>
      </c>
    </row>
    <row r="2" spans="1:7" x14ac:dyDescent="0.25">
      <c r="A2" s="1" t="s">
        <v>4</v>
      </c>
      <c r="B2" t="s">
        <v>51</v>
      </c>
    </row>
    <row r="3" spans="1:7" x14ac:dyDescent="0.25">
      <c r="A3" s="1" t="s">
        <v>3</v>
      </c>
      <c r="B3" t="s">
        <v>51</v>
      </c>
    </row>
    <row r="4" spans="1:7" x14ac:dyDescent="0.25">
      <c r="A4" s="1" t="s">
        <v>2</v>
      </c>
      <c r="B4" t="s">
        <v>60</v>
      </c>
    </row>
    <row r="6" spans="1:7" x14ac:dyDescent="0.25">
      <c r="A6" s="1" t="s">
        <v>67</v>
      </c>
      <c r="B6" s="1" t="s">
        <v>66</v>
      </c>
    </row>
    <row r="7" spans="1:7" x14ac:dyDescent="0.25">
      <c r="A7" s="1" t="s">
        <v>59</v>
      </c>
      <c r="B7" t="s">
        <v>13</v>
      </c>
      <c r="C7" t="s">
        <v>26</v>
      </c>
      <c r="D7" t="s">
        <v>12</v>
      </c>
      <c r="E7" t="s">
        <v>6</v>
      </c>
      <c r="F7" t="s">
        <v>20</v>
      </c>
      <c r="G7" t="s">
        <v>55</v>
      </c>
    </row>
    <row r="8" spans="1:7" x14ac:dyDescent="0.25">
      <c r="A8" s="3" t="s">
        <v>30</v>
      </c>
      <c r="B8" s="2"/>
      <c r="C8" s="2">
        <v>0</v>
      </c>
      <c r="D8" s="2"/>
      <c r="E8" s="2">
        <v>15</v>
      </c>
      <c r="F8" s="2">
        <v>0</v>
      </c>
      <c r="G8" s="2">
        <v>5</v>
      </c>
    </row>
    <row r="9" spans="1:7" x14ac:dyDescent="0.25">
      <c r="A9" s="3" t="s">
        <v>42</v>
      </c>
      <c r="B9" s="2"/>
      <c r="C9" s="2"/>
      <c r="D9" s="2">
        <v>1.125</v>
      </c>
      <c r="E9" s="2">
        <v>0.45454545454545453</v>
      </c>
      <c r="F9" s="2"/>
      <c r="G9" s="2">
        <v>0.73684210526315785</v>
      </c>
    </row>
    <row r="10" spans="1:7" x14ac:dyDescent="0.25">
      <c r="A10" s="3" t="s">
        <v>46</v>
      </c>
      <c r="B10" s="2">
        <v>40</v>
      </c>
      <c r="C10" s="2"/>
      <c r="D10" s="2"/>
      <c r="E10" s="2"/>
      <c r="F10" s="2"/>
      <c r="G10" s="2">
        <v>40</v>
      </c>
    </row>
    <row r="11" spans="1:7" x14ac:dyDescent="0.25">
      <c r="A11" s="3" t="s">
        <v>49</v>
      </c>
      <c r="B11" s="2"/>
      <c r="C11" s="2"/>
      <c r="D11" s="2"/>
      <c r="E11" s="2">
        <v>5</v>
      </c>
      <c r="F11" s="2">
        <v>19</v>
      </c>
      <c r="G11" s="2">
        <v>12</v>
      </c>
    </row>
    <row r="12" spans="1:7" x14ac:dyDescent="0.25">
      <c r="A12" s="3" t="s">
        <v>40</v>
      </c>
      <c r="B12" s="2"/>
      <c r="C12" s="2"/>
      <c r="D12" s="2"/>
      <c r="E12" s="2">
        <v>7.75</v>
      </c>
      <c r="F12" s="2"/>
      <c r="G12" s="2">
        <v>7.75</v>
      </c>
    </row>
    <row r="13" spans="1:7" x14ac:dyDescent="0.25">
      <c r="A13" s="3" t="s">
        <v>55</v>
      </c>
      <c r="B13" s="2">
        <v>40</v>
      </c>
      <c r="C13" s="2">
        <v>0</v>
      </c>
      <c r="D13" s="2">
        <v>1.125</v>
      </c>
      <c r="E13" s="2">
        <v>3.2941176470588234</v>
      </c>
      <c r="F13" s="2">
        <v>9.5</v>
      </c>
      <c r="G13" s="2">
        <v>4.2758620689655169</v>
      </c>
    </row>
    <row r="18" spans="1:7" ht="97.5" customHeight="1" x14ac:dyDescent="0.25">
      <c r="A18" s="13" t="s">
        <v>59</v>
      </c>
      <c r="B18" s="19" t="s">
        <v>13</v>
      </c>
      <c r="C18" s="19" t="s">
        <v>26</v>
      </c>
      <c r="D18" s="19" t="s">
        <v>12</v>
      </c>
      <c r="E18" s="19" t="s">
        <v>6</v>
      </c>
      <c r="F18" s="19" t="s">
        <v>20</v>
      </c>
      <c r="G18" s="13" t="s">
        <v>55</v>
      </c>
    </row>
    <row r="19" spans="1:7" x14ac:dyDescent="0.25">
      <c r="A19" s="6" t="s">
        <v>30</v>
      </c>
      <c r="B19" s="14"/>
      <c r="C19" s="14">
        <v>0</v>
      </c>
      <c r="D19" s="14"/>
      <c r="E19" s="14">
        <v>15</v>
      </c>
      <c r="F19" s="14">
        <v>0</v>
      </c>
      <c r="G19" s="14">
        <v>15</v>
      </c>
    </row>
    <row r="20" spans="1:7" ht="30" x14ac:dyDescent="0.25">
      <c r="A20" s="6" t="s">
        <v>42</v>
      </c>
      <c r="B20" s="14"/>
      <c r="C20" s="14"/>
      <c r="D20" s="14">
        <v>1.125</v>
      </c>
      <c r="E20" s="25">
        <v>0.45454545454545453</v>
      </c>
      <c r="F20" s="14"/>
      <c r="G20" s="26">
        <f>(E20+D20)/2</f>
        <v>0.78977272727272729</v>
      </c>
    </row>
    <row r="21" spans="1:7" ht="30" x14ac:dyDescent="0.25">
      <c r="A21" s="6" t="s">
        <v>46</v>
      </c>
      <c r="B21" s="14">
        <v>40</v>
      </c>
      <c r="C21" s="14"/>
      <c r="D21" s="14"/>
      <c r="E21" s="14"/>
      <c r="F21" s="14"/>
      <c r="G21" s="14">
        <v>40</v>
      </c>
    </row>
    <row r="22" spans="1:7" ht="30" x14ac:dyDescent="0.25">
      <c r="A22" s="6" t="s">
        <v>49</v>
      </c>
      <c r="B22" s="14"/>
      <c r="C22" s="14"/>
      <c r="D22" s="14"/>
      <c r="E22" s="14">
        <v>5</v>
      </c>
      <c r="F22" s="14">
        <v>19</v>
      </c>
      <c r="G22" s="14">
        <f>(F22+E22)/2</f>
        <v>12</v>
      </c>
    </row>
    <row r="23" spans="1:7" x14ac:dyDescent="0.25">
      <c r="A23" s="6" t="s">
        <v>40</v>
      </c>
      <c r="B23" s="14"/>
      <c r="C23" s="14"/>
      <c r="D23" s="14"/>
      <c r="E23" s="14">
        <v>7.75</v>
      </c>
      <c r="F23" s="14"/>
      <c r="G23" s="14">
        <f>+E23</f>
        <v>7.75</v>
      </c>
    </row>
    <row r="24" spans="1:7" x14ac:dyDescent="0.25">
      <c r="A24" s="8" t="s">
        <v>55</v>
      </c>
      <c r="B24" s="15">
        <v>40</v>
      </c>
      <c r="C24" s="15">
        <v>0</v>
      </c>
      <c r="D24" s="15">
        <v>1.125</v>
      </c>
      <c r="E24" s="27">
        <f>(E19+E20+E22+E23)/4</f>
        <v>7.0511363636363633</v>
      </c>
      <c r="F24" s="15">
        <v>9.5</v>
      </c>
      <c r="G24" s="28">
        <f>(B24+D24+E24+F24)/4</f>
        <v>14.41903409090909</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vt:lpstr>
      <vt:lpstr>2</vt:lpstr>
      <vt:lpstr>3</vt:lpstr>
      <vt:lpstr>4</vt:lpstr>
      <vt:lpstr>5</vt:lpstr>
      <vt:lpstr>6</vt:lpstr>
      <vt:lpstr>7.1</vt:lpstr>
      <vt:lpstr>7.2</vt:lpstr>
      <vt:lpstr>8</vt:lpstr>
      <vt:lpstr>9</vt:lpstr>
      <vt:lpstr>10.1</vt:lpstr>
      <vt:lpstr>10.2</vt:lpstr>
      <vt:lpstr>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Rodriguez</cp:lastModifiedBy>
  <dcterms:created xsi:type="dcterms:W3CDTF">2019-02-01T12:43:24Z</dcterms:created>
  <dcterms:modified xsi:type="dcterms:W3CDTF">2020-08-04T21:38:12Z</dcterms:modified>
</cp:coreProperties>
</file>